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SLG1602\Desktop\Resource Adequacy\"/>
    </mc:Choice>
  </mc:AlternateContent>
  <xr:revisionPtr revIDLastSave="0" documentId="13_ncr:1_{0476921D-EA32-4A42-9F54-1EAE6A1A8D5C}" xr6:coauthVersionLast="47" xr6:coauthVersionMax="47" xr10:uidLastSave="{00000000-0000-0000-0000-000000000000}"/>
  <bookViews>
    <workbookView xWindow="-120" yWindow="-120" windowWidth="29040" windowHeight="15840" firstSheet="1" activeTab="1" xr2:uid="{72E8CC3F-6900-4829-B7C2-4FBE646DEE6F}"/>
  </bookViews>
  <sheets>
    <sheet name="Cover" sheetId="11" r:id="rId1"/>
    <sheet name="1. Respondent Information" sheetId="3" r:id="rId2"/>
    <sheet name="2. Commercial" sheetId="2" r:id="rId3"/>
    <sheet name="3. Technical" sheetId="9" r:id="rId4"/>
    <sheet name="4. Pricing" sheetId="7" r:id="rId5"/>
    <sheet name="Dropdown List" sheetId="4"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7" l="1"/>
  <c r="B45" i="7" s="1"/>
  <c r="Y75" i="7"/>
  <c r="X75" i="7"/>
  <c r="W75" i="7"/>
  <c r="V75" i="7"/>
  <c r="U75" i="7"/>
  <c r="T75" i="7"/>
  <c r="S75" i="7"/>
  <c r="R75" i="7"/>
  <c r="Q75" i="7"/>
  <c r="P75" i="7"/>
  <c r="O75" i="7"/>
  <c r="N75" i="7"/>
  <c r="M75" i="7"/>
  <c r="L75" i="7"/>
  <c r="K75" i="7"/>
  <c r="J75" i="7"/>
  <c r="I75" i="7"/>
  <c r="H75" i="7"/>
  <c r="G75" i="7"/>
  <c r="F75" i="7"/>
  <c r="B69" i="7" l="1"/>
  <c r="B82" i="7" s="1"/>
  <c r="Y131" i="2"/>
  <c r="X131" i="2"/>
  <c r="W131" i="2"/>
  <c r="V131" i="2"/>
  <c r="U131" i="2"/>
  <c r="T131" i="2"/>
  <c r="S131" i="2"/>
  <c r="R131" i="2"/>
  <c r="Q131" i="2"/>
  <c r="P131" i="2"/>
  <c r="O131" i="2"/>
  <c r="N131" i="2"/>
  <c r="M131" i="2"/>
  <c r="L131" i="2"/>
  <c r="K131" i="2"/>
  <c r="J131" i="2"/>
  <c r="I131" i="2"/>
  <c r="H131" i="2"/>
  <c r="G131" i="2"/>
  <c r="F131" i="2"/>
  <c r="G23" i="7"/>
  <c r="H23" i="7"/>
  <c r="I23" i="7"/>
  <c r="J23" i="7"/>
  <c r="K23" i="7"/>
  <c r="L23" i="7"/>
  <c r="M23" i="7"/>
  <c r="N23" i="7"/>
  <c r="O23" i="7"/>
  <c r="P23" i="7"/>
  <c r="Q23" i="7"/>
  <c r="R23" i="7"/>
  <c r="S23" i="7"/>
  <c r="T23" i="7"/>
  <c r="U23" i="7"/>
  <c r="V23" i="7"/>
  <c r="W23" i="7"/>
  <c r="X23" i="7"/>
  <c r="Y23" i="7"/>
  <c r="F23" i="7"/>
  <c r="Y62" i="7"/>
  <c r="X62" i="7"/>
  <c r="W62" i="7"/>
  <c r="V62" i="7"/>
  <c r="U62" i="7"/>
  <c r="T62" i="7"/>
  <c r="S62" i="7"/>
  <c r="R62" i="7"/>
  <c r="Q62" i="7"/>
  <c r="P62" i="7"/>
  <c r="O62" i="7"/>
  <c r="N62" i="7"/>
  <c r="M62" i="7"/>
  <c r="L62" i="7"/>
  <c r="K62" i="7"/>
  <c r="J62" i="7"/>
  <c r="I62" i="7"/>
  <c r="H62" i="7"/>
  <c r="G62" i="7"/>
  <c r="F62" i="7"/>
  <c r="Y52" i="7"/>
  <c r="X52" i="7"/>
  <c r="W52" i="7"/>
  <c r="V52" i="7"/>
  <c r="U52" i="7"/>
  <c r="T52" i="7"/>
  <c r="S52" i="7"/>
  <c r="R52" i="7"/>
  <c r="Q52" i="7"/>
  <c r="P52" i="7"/>
  <c r="O52" i="7"/>
  <c r="N52" i="7"/>
  <c r="M52" i="7"/>
  <c r="L52" i="7"/>
  <c r="K52" i="7"/>
  <c r="J52" i="7"/>
  <c r="I52" i="7"/>
  <c r="H52" i="7"/>
  <c r="G52" i="7"/>
  <c r="F52" i="7"/>
  <c r="Y33" i="7"/>
  <c r="X33" i="7"/>
  <c r="W33" i="7"/>
  <c r="V33" i="7"/>
  <c r="U33" i="7"/>
  <c r="T33" i="7"/>
  <c r="S33" i="7"/>
  <c r="R33" i="7"/>
  <c r="Q33" i="7"/>
  <c r="P33" i="7"/>
  <c r="O33" i="7"/>
  <c r="N33" i="7"/>
  <c r="M33" i="7"/>
  <c r="L33" i="7"/>
  <c r="K33" i="7"/>
  <c r="J33" i="7"/>
  <c r="I33" i="7"/>
  <c r="H33" i="7"/>
  <c r="G33" i="7"/>
  <c r="F33" i="7"/>
  <c r="G38" i="7"/>
  <c r="H38" i="7"/>
  <c r="I38" i="7"/>
  <c r="J38" i="7"/>
  <c r="K38" i="7"/>
  <c r="L38" i="7"/>
  <c r="M38" i="7"/>
  <c r="N38" i="7"/>
  <c r="O38" i="7"/>
  <c r="P38" i="7"/>
  <c r="Q38" i="7"/>
  <c r="R38" i="7"/>
  <c r="S38" i="7"/>
  <c r="T38" i="7"/>
  <c r="U38" i="7"/>
  <c r="V38" i="7"/>
  <c r="W38" i="7"/>
  <c r="X38" i="7"/>
  <c r="Y38" i="7"/>
  <c r="F38" i="7"/>
  <c r="Y5" i="7"/>
  <c r="X5" i="7"/>
  <c r="W5" i="7"/>
  <c r="V5" i="7"/>
  <c r="U5" i="7"/>
  <c r="T5" i="7"/>
  <c r="S5" i="7"/>
  <c r="R5" i="7"/>
  <c r="Q5" i="7"/>
  <c r="P5" i="7"/>
  <c r="O5" i="7"/>
  <c r="N5" i="7"/>
  <c r="M5" i="7"/>
  <c r="L5" i="7"/>
  <c r="K5" i="7"/>
  <c r="J5" i="7"/>
  <c r="I5" i="7"/>
  <c r="H5" i="7"/>
  <c r="G5" i="7"/>
  <c r="F5" i="7"/>
  <c r="Y4" i="7"/>
  <c r="X4" i="7"/>
  <c r="W4" i="7"/>
  <c r="V4" i="7"/>
  <c r="U4" i="7"/>
  <c r="T4" i="7"/>
  <c r="S4" i="7"/>
  <c r="R4" i="7"/>
  <c r="Q4" i="7"/>
  <c r="P4" i="7"/>
  <c r="O4" i="7"/>
  <c r="N4" i="7"/>
  <c r="M4" i="7"/>
  <c r="L4" i="7"/>
  <c r="K4" i="7"/>
  <c r="J4" i="7"/>
  <c r="I4" i="7"/>
  <c r="H4" i="7"/>
  <c r="G4" i="7"/>
  <c r="F4" i="7"/>
  <c r="Y3" i="7"/>
  <c r="X3" i="7"/>
  <c r="W3" i="7"/>
  <c r="V3" i="7"/>
  <c r="U3" i="7"/>
  <c r="T3" i="7"/>
  <c r="S3" i="7"/>
  <c r="R3" i="7"/>
  <c r="Q3" i="7"/>
  <c r="P3" i="7"/>
  <c r="O3" i="7"/>
  <c r="N3" i="7"/>
  <c r="M3" i="7"/>
  <c r="L3" i="7"/>
  <c r="K3" i="7"/>
  <c r="J3" i="7"/>
  <c r="I3" i="7"/>
  <c r="H3" i="7"/>
  <c r="G3" i="7"/>
  <c r="F3" i="7"/>
  <c r="Y2" i="7"/>
  <c r="X2" i="7"/>
  <c r="W2" i="7"/>
  <c r="V2" i="7"/>
  <c r="U2" i="7"/>
  <c r="T2" i="7"/>
  <c r="S2" i="7"/>
  <c r="R2" i="7"/>
  <c r="Q2" i="7"/>
  <c r="P2" i="7"/>
  <c r="O2" i="7"/>
  <c r="N2" i="7"/>
  <c r="M2" i="7"/>
  <c r="L2" i="7"/>
  <c r="K2" i="7"/>
  <c r="J2" i="7"/>
  <c r="I2" i="7"/>
  <c r="H2" i="7"/>
  <c r="G2" i="7"/>
  <c r="F2" i="7"/>
  <c r="G30" i="9"/>
  <c r="H30" i="9"/>
  <c r="I30" i="9"/>
  <c r="J30" i="9"/>
  <c r="K30" i="9"/>
  <c r="L30" i="9"/>
  <c r="M30" i="9"/>
  <c r="N30" i="9"/>
  <c r="O30" i="9"/>
  <c r="P30" i="9"/>
  <c r="Q30" i="9"/>
  <c r="R30" i="9"/>
  <c r="S30" i="9"/>
  <c r="T30" i="9"/>
  <c r="U30" i="9"/>
  <c r="V30" i="9"/>
  <c r="W30" i="9"/>
  <c r="X30" i="9"/>
  <c r="Y30" i="9"/>
  <c r="F30" i="9"/>
  <c r="G45" i="9"/>
  <c r="H45" i="9"/>
  <c r="I45" i="9"/>
  <c r="J45" i="9"/>
  <c r="K45" i="9"/>
  <c r="L45" i="9"/>
  <c r="M45" i="9"/>
  <c r="N45" i="9"/>
  <c r="O45" i="9"/>
  <c r="P45" i="9"/>
  <c r="Q45" i="9"/>
  <c r="R45" i="9"/>
  <c r="S45" i="9"/>
  <c r="T45" i="9"/>
  <c r="U45" i="9"/>
  <c r="V45" i="9"/>
  <c r="W45" i="9"/>
  <c r="X45" i="9"/>
  <c r="Y45" i="9"/>
  <c r="F45" i="9"/>
  <c r="G36" i="9"/>
  <c r="H36" i="9"/>
  <c r="I36" i="9"/>
  <c r="J36" i="9"/>
  <c r="K36" i="9"/>
  <c r="L36" i="9"/>
  <c r="M36" i="9"/>
  <c r="N36" i="9"/>
  <c r="O36" i="9"/>
  <c r="P36" i="9"/>
  <c r="Q36" i="9"/>
  <c r="R36" i="9"/>
  <c r="S36" i="9"/>
  <c r="T36" i="9"/>
  <c r="U36" i="9"/>
  <c r="V36" i="9"/>
  <c r="W36" i="9"/>
  <c r="X36" i="9"/>
  <c r="Y36" i="9"/>
  <c r="G37" i="9"/>
  <c r="H37" i="9"/>
  <c r="I37" i="9"/>
  <c r="J37" i="9"/>
  <c r="K37" i="9"/>
  <c r="L37" i="9"/>
  <c r="M37" i="9"/>
  <c r="N37" i="9"/>
  <c r="O37" i="9"/>
  <c r="P37" i="9"/>
  <c r="Q37" i="9"/>
  <c r="R37" i="9"/>
  <c r="S37" i="9"/>
  <c r="T37" i="9"/>
  <c r="U37" i="9"/>
  <c r="V37" i="9"/>
  <c r="W37" i="9"/>
  <c r="X37" i="9"/>
  <c r="Y37" i="9"/>
  <c r="F37" i="9"/>
  <c r="F36" i="9"/>
  <c r="G102" i="9"/>
  <c r="H102" i="9"/>
  <c r="I102" i="9"/>
  <c r="J102" i="9"/>
  <c r="K102" i="9"/>
  <c r="L102" i="9"/>
  <c r="M102" i="9"/>
  <c r="N102" i="9"/>
  <c r="O102" i="9"/>
  <c r="P102" i="9"/>
  <c r="Q102" i="9"/>
  <c r="R102" i="9"/>
  <c r="S102" i="9"/>
  <c r="T102" i="9"/>
  <c r="U102" i="9"/>
  <c r="V102" i="9"/>
  <c r="W102" i="9"/>
  <c r="X102" i="9"/>
  <c r="Y102" i="9"/>
  <c r="F102" i="9"/>
  <c r="G96" i="9"/>
  <c r="H96" i="9"/>
  <c r="I96" i="9"/>
  <c r="J96" i="9"/>
  <c r="K96" i="9"/>
  <c r="L96" i="9"/>
  <c r="M96" i="9"/>
  <c r="N96" i="9"/>
  <c r="O96" i="9"/>
  <c r="P96" i="9"/>
  <c r="Q96" i="9"/>
  <c r="R96" i="9"/>
  <c r="S96" i="9"/>
  <c r="T96" i="9"/>
  <c r="U96" i="9"/>
  <c r="V96" i="9"/>
  <c r="W96" i="9"/>
  <c r="X96" i="9"/>
  <c r="Y96" i="9"/>
  <c r="G97" i="9"/>
  <c r="H97" i="9"/>
  <c r="I97" i="9"/>
  <c r="J97" i="9"/>
  <c r="K97" i="9"/>
  <c r="L97" i="9"/>
  <c r="M97" i="9"/>
  <c r="N97" i="9"/>
  <c r="O97" i="9"/>
  <c r="P97" i="9"/>
  <c r="Q97" i="9"/>
  <c r="R97" i="9"/>
  <c r="S97" i="9"/>
  <c r="T97" i="9"/>
  <c r="U97" i="9"/>
  <c r="V97" i="9"/>
  <c r="W97" i="9"/>
  <c r="X97" i="9"/>
  <c r="Y97" i="9"/>
  <c r="G98" i="9"/>
  <c r="H98" i="9"/>
  <c r="I98" i="9"/>
  <c r="J98" i="9"/>
  <c r="K98" i="9"/>
  <c r="L98" i="9"/>
  <c r="M98" i="9"/>
  <c r="N98" i="9"/>
  <c r="O98" i="9"/>
  <c r="P98" i="9"/>
  <c r="Q98" i="9"/>
  <c r="R98" i="9"/>
  <c r="S98" i="9"/>
  <c r="T98" i="9"/>
  <c r="U98" i="9"/>
  <c r="V98" i="9"/>
  <c r="W98" i="9"/>
  <c r="X98" i="9"/>
  <c r="Y98" i="9"/>
  <c r="F98" i="9"/>
  <c r="F97" i="9"/>
  <c r="F96" i="9"/>
  <c r="G74" i="9"/>
  <c r="H74" i="9"/>
  <c r="I74" i="9"/>
  <c r="J74" i="9"/>
  <c r="K74" i="9"/>
  <c r="L74" i="9"/>
  <c r="M74" i="9"/>
  <c r="N74" i="9"/>
  <c r="O74" i="9"/>
  <c r="P74" i="9"/>
  <c r="Q74" i="9"/>
  <c r="R74" i="9"/>
  <c r="S74" i="9"/>
  <c r="T74" i="9"/>
  <c r="U74" i="9"/>
  <c r="V74" i="9"/>
  <c r="W74" i="9"/>
  <c r="X74" i="9"/>
  <c r="Y74" i="9"/>
  <c r="G75" i="9"/>
  <c r="H75" i="9"/>
  <c r="I75" i="9"/>
  <c r="J75" i="9"/>
  <c r="K75" i="9"/>
  <c r="L75" i="9"/>
  <c r="M75" i="9"/>
  <c r="N75" i="9"/>
  <c r="O75" i="9"/>
  <c r="P75" i="9"/>
  <c r="Q75" i="9"/>
  <c r="R75" i="9"/>
  <c r="S75" i="9"/>
  <c r="T75" i="9"/>
  <c r="U75" i="9"/>
  <c r="V75" i="9"/>
  <c r="W75" i="9"/>
  <c r="X75" i="9"/>
  <c r="Y75" i="9"/>
  <c r="F75" i="9"/>
  <c r="F74" i="9"/>
  <c r="P9" i="2"/>
  <c r="P10" i="2" s="1"/>
  <c r="Q9" i="2"/>
  <c r="Q10" i="2" s="1"/>
  <c r="R9" i="2"/>
  <c r="R10" i="2" s="1"/>
  <c r="S9" i="2"/>
  <c r="S10" i="2" s="1"/>
  <c r="T9" i="2"/>
  <c r="T10" i="2" s="1"/>
  <c r="U9" i="2"/>
  <c r="U10" i="2" s="1"/>
  <c r="V9" i="2"/>
  <c r="V10" i="2" s="1"/>
  <c r="W9" i="2"/>
  <c r="W10" i="2" s="1"/>
  <c r="X9" i="2"/>
  <c r="X10" i="2" s="1"/>
  <c r="Y9" i="2"/>
  <c r="Y10" i="2" s="1"/>
  <c r="Q323" i="2"/>
  <c r="Q324" i="2" s="1"/>
  <c r="R323" i="2"/>
  <c r="R324" i="2" s="1"/>
  <c r="S323" i="2"/>
  <c r="S324" i="2" s="1"/>
  <c r="T323" i="2"/>
  <c r="T324" i="2" s="1"/>
  <c r="U323" i="2"/>
  <c r="U324" i="2" s="1"/>
  <c r="V323" i="2"/>
  <c r="V324" i="2" s="1"/>
  <c r="W323" i="2"/>
  <c r="W324" i="2" s="1"/>
  <c r="X323" i="2"/>
  <c r="X324" i="2" s="1"/>
  <c r="Y323" i="2"/>
  <c r="Y324" i="2" s="1"/>
  <c r="O323" i="2"/>
  <c r="O324" i="2" s="1"/>
  <c r="P323" i="2"/>
  <c r="P324" i="2" s="1"/>
  <c r="Q13" i="4"/>
  <c r="I323" i="2" s="1"/>
  <c r="I324" i="2" s="1"/>
  <c r="Q12" i="4"/>
  <c r="L323" i="2" s="1"/>
  <c r="L324" i="2" s="1"/>
  <c r="Q11" i="4"/>
  <c r="K323" i="2" s="1"/>
  <c r="K324" i="2" s="1"/>
  <c r="N323" i="2"/>
  <c r="N324" i="2" s="1"/>
  <c r="Q9" i="4"/>
  <c r="G323" i="2" s="1"/>
  <c r="G324" i="2" s="1"/>
  <c r="Q8" i="4"/>
  <c r="H323" i="2" s="1"/>
  <c r="H324" i="2" s="1"/>
  <c r="Q7" i="4"/>
  <c r="J323" i="2" s="1"/>
  <c r="J324" i="2" s="1"/>
  <c r="Q6" i="4"/>
  <c r="M323" i="2" s="1"/>
  <c r="M324" i="2" s="1"/>
  <c r="Q5" i="4"/>
  <c r="F323" i="2" s="1"/>
  <c r="F324" i="2" s="1"/>
  <c r="G29" i="2"/>
  <c r="H29" i="2"/>
  <c r="I29" i="2"/>
  <c r="J29" i="2"/>
  <c r="K29" i="2"/>
  <c r="L29" i="2"/>
  <c r="M29" i="2"/>
  <c r="N29" i="2"/>
  <c r="O29" i="2"/>
  <c r="P29" i="2"/>
  <c r="Q29" i="2"/>
  <c r="R29" i="2"/>
  <c r="S29" i="2"/>
  <c r="T29" i="2"/>
  <c r="U29" i="2"/>
  <c r="V29" i="2"/>
  <c r="W29" i="2"/>
  <c r="X29" i="2"/>
  <c r="Y29" i="2"/>
  <c r="F29" i="2"/>
  <c r="P9" i="7" l="1"/>
  <c r="P10" i="7" s="1"/>
  <c r="P11" i="7" s="1"/>
  <c r="X9" i="7"/>
  <c r="X10" i="7" s="1"/>
  <c r="X11" i="7" s="1"/>
  <c r="R9" i="7"/>
  <c r="R10" i="7" s="1"/>
  <c r="R11" i="7" s="1"/>
  <c r="V9" i="7"/>
  <c r="V10" i="7" s="1"/>
  <c r="V11" i="7" s="1"/>
  <c r="W9" i="7"/>
  <c r="W10" i="7" s="1"/>
  <c r="W11" i="7" s="1"/>
  <c r="Q9" i="7"/>
  <c r="Q10" i="7" s="1"/>
  <c r="Q11" i="7" s="1"/>
  <c r="Y9" i="7"/>
  <c r="Y10" i="7" s="1"/>
  <c r="Y11" i="7" s="1"/>
  <c r="S9" i="7"/>
  <c r="S10" i="7" s="1"/>
  <c r="S11" i="7" s="1"/>
  <c r="T9" i="7"/>
  <c r="T10" i="7" s="1"/>
  <c r="T11" i="7" s="1"/>
  <c r="U9" i="7"/>
  <c r="U10" i="7" s="1"/>
  <c r="U11" i="7" s="1"/>
  <c r="R11" i="2"/>
  <c r="Y11" i="2"/>
  <c r="Q11" i="2"/>
  <c r="U11" i="2"/>
  <c r="X11" i="2"/>
  <c r="P11" i="2"/>
  <c r="S11" i="2"/>
  <c r="T11" i="2"/>
  <c r="W11" i="2"/>
  <c r="V11" i="2"/>
  <c r="G32" i="2"/>
  <c r="H32" i="2"/>
  <c r="I32" i="2"/>
  <c r="J32" i="2"/>
  <c r="K32" i="2"/>
  <c r="L32" i="2"/>
  <c r="M32" i="2"/>
  <c r="N32" i="2"/>
  <c r="O32" i="2"/>
  <c r="P32" i="2"/>
  <c r="Q32" i="2"/>
  <c r="R32" i="2"/>
  <c r="S32" i="2"/>
  <c r="T32" i="2"/>
  <c r="U32" i="2"/>
  <c r="V32" i="2"/>
  <c r="W32" i="2"/>
  <c r="X32" i="2"/>
  <c r="Y32" i="2"/>
  <c r="F32" i="2"/>
  <c r="G53" i="9" l="1"/>
  <c r="H53" i="9"/>
  <c r="I53" i="9"/>
  <c r="J53" i="9"/>
  <c r="K53" i="9"/>
  <c r="L53" i="9"/>
  <c r="M53" i="9"/>
  <c r="N53" i="9"/>
  <c r="O53" i="9"/>
  <c r="P53" i="9"/>
  <c r="Q53" i="9"/>
  <c r="R53" i="9"/>
  <c r="S53" i="9"/>
  <c r="T53" i="9"/>
  <c r="U53" i="9"/>
  <c r="V53" i="9"/>
  <c r="W53" i="9"/>
  <c r="X53" i="9"/>
  <c r="Y53" i="9"/>
  <c r="G54" i="9"/>
  <c r="H54" i="9"/>
  <c r="I54" i="9"/>
  <c r="J54" i="9"/>
  <c r="K54" i="9"/>
  <c r="L54" i="9"/>
  <c r="M54" i="9"/>
  <c r="N54" i="9"/>
  <c r="O54" i="9"/>
  <c r="P54" i="9"/>
  <c r="Q54" i="9"/>
  <c r="R54" i="9"/>
  <c r="S54" i="9"/>
  <c r="T54" i="9"/>
  <c r="U54" i="9"/>
  <c r="V54" i="9"/>
  <c r="W54" i="9"/>
  <c r="X54" i="9"/>
  <c r="Y54" i="9"/>
  <c r="F54" i="9"/>
  <c r="F53" i="9"/>
  <c r="G49" i="9"/>
  <c r="H49" i="9"/>
  <c r="I49" i="9"/>
  <c r="J49" i="9"/>
  <c r="K49" i="9"/>
  <c r="L49" i="9"/>
  <c r="M49" i="9"/>
  <c r="N49" i="9"/>
  <c r="O49" i="9"/>
  <c r="P49" i="9"/>
  <c r="Q49" i="9"/>
  <c r="R49" i="9"/>
  <c r="S49" i="9"/>
  <c r="T49" i="9"/>
  <c r="U49" i="9"/>
  <c r="V49" i="9"/>
  <c r="W49" i="9"/>
  <c r="X49" i="9"/>
  <c r="Y49" i="9"/>
  <c r="F49" i="9"/>
  <c r="G42" i="9"/>
  <c r="H42" i="9"/>
  <c r="I42" i="9"/>
  <c r="J42" i="9"/>
  <c r="K42" i="9"/>
  <c r="L42" i="9"/>
  <c r="M42" i="9"/>
  <c r="N42" i="9"/>
  <c r="O42" i="9"/>
  <c r="P42" i="9"/>
  <c r="Q42" i="9"/>
  <c r="R42" i="9"/>
  <c r="S42" i="9"/>
  <c r="T42" i="9"/>
  <c r="U42" i="9"/>
  <c r="V42" i="9"/>
  <c r="W42" i="9"/>
  <c r="X42" i="9"/>
  <c r="Y42" i="9"/>
  <c r="G43" i="9"/>
  <c r="H43" i="9"/>
  <c r="I43" i="9"/>
  <c r="J43" i="9"/>
  <c r="K43" i="9"/>
  <c r="L43" i="9"/>
  <c r="M43" i="9"/>
  <c r="N43" i="9"/>
  <c r="O43" i="9"/>
  <c r="P43" i="9"/>
  <c r="Q43" i="9"/>
  <c r="R43" i="9"/>
  <c r="S43" i="9"/>
  <c r="T43" i="9"/>
  <c r="U43" i="9"/>
  <c r="V43" i="9"/>
  <c r="W43" i="9"/>
  <c r="X43" i="9"/>
  <c r="Y43" i="9"/>
  <c r="F43" i="9"/>
  <c r="F42" i="9"/>
  <c r="DN41" i="9"/>
  <c r="DM41" i="9"/>
  <c r="DL41" i="9"/>
  <c r="DK41" i="9"/>
  <c r="DJ41" i="9"/>
  <c r="DI41" i="9"/>
  <c r="DH41" i="9"/>
  <c r="DG41" i="9"/>
  <c r="DF41" i="9"/>
  <c r="DE41" i="9"/>
  <c r="G33" i="9"/>
  <c r="H33" i="9"/>
  <c r="I33" i="9"/>
  <c r="J33" i="9"/>
  <c r="K33" i="9"/>
  <c r="L33" i="9"/>
  <c r="M33" i="9"/>
  <c r="N33" i="9"/>
  <c r="O33" i="9"/>
  <c r="P33" i="9"/>
  <c r="Q33" i="9"/>
  <c r="R33" i="9"/>
  <c r="S33" i="9"/>
  <c r="T33" i="9"/>
  <c r="U33" i="9"/>
  <c r="V33" i="9"/>
  <c r="W33" i="9"/>
  <c r="X33" i="9"/>
  <c r="Y33" i="9"/>
  <c r="F33" i="9"/>
  <c r="G17" i="9" l="1"/>
  <c r="H17" i="9"/>
  <c r="I17" i="9"/>
  <c r="J17" i="9"/>
  <c r="K17" i="9"/>
  <c r="L17" i="9"/>
  <c r="M17" i="9"/>
  <c r="N17" i="9"/>
  <c r="O17" i="9"/>
  <c r="P17" i="9"/>
  <c r="Q17" i="9"/>
  <c r="R17" i="9"/>
  <c r="S17" i="9"/>
  <c r="T17" i="9"/>
  <c r="U17" i="9"/>
  <c r="V17" i="9"/>
  <c r="W17" i="9"/>
  <c r="X17" i="9"/>
  <c r="Y17" i="9"/>
  <c r="F17" i="9"/>
  <c r="G6" i="2" l="1"/>
  <c r="H6" i="2"/>
  <c r="I6" i="2"/>
  <c r="J6" i="2"/>
  <c r="K6" i="2"/>
  <c r="L6" i="2"/>
  <c r="M6" i="2"/>
  <c r="N6" i="2"/>
  <c r="O6" i="2"/>
  <c r="P6" i="2"/>
  <c r="Q6" i="2"/>
  <c r="R6" i="2"/>
  <c r="S6" i="2"/>
  <c r="T6" i="2"/>
  <c r="U6" i="2"/>
  <c r="V6" i="2"/>
  <c r="W6" i="2"/>
  <c r="X6" i="2"/>
  <c r="Y6" i="2"/>
  <c r="F6" i="2"/>
  <c r="BL240" i="2" l="1"/>
  <c r="BL131" i="2"/>
  <c r="BL170" i="2"/>
  <c r="BK170" i="2"/>
  <c r="BK240" i="2"/>
  <c r="BK131" i="2"/>
  <c r="BJ170" i="2"/>
  <c r="BJ240" i="2"/>
  <c r="BJ131" i="2"/>
  <c r="BI170" i="2"/>
  <c r="BI240" i="2"/>
  <c r="BI131" i="2"/>
  <c r="BA170" i="2"/>
  <c r="BA240" i="2"/>
  <c r="BA131" i="2"/>
  <c r="BD240" i="2"/>
  <c r="BD131" i="2"/>
  <c r="BD170" i="2"/>
  <c r="BC170" i="2"/>
  <c r="BC240" i="2"/>
  <c r="BC131" i="2"/>
  <c r="BB170" i="2"/>
  <c r="BB240" i="2"/>
  <c r="BB131" i="2"/>
  <c r="BH170" i="2"/>
  <c r="BH240" i="2"/>
  <c r="BH131" i="2"/>
  <c r="AZ170" i="2"/>
  <c r="AZ131" i="2"/>
  <c r="AZ240" i="2"/>
  <c r="BN240" i="2"/>
  <c r="BN131" i="2"/>
  <c r="BN170" i="2"/>
  <c r="AV170" i="2"/>
  <c r="AV240" i="2"/>
  <c r="AV131" i="2"/>
  <c r="AU170" i="2"/>
  <c r="AU240" i="2"/>
  <c r="AU131" i="2"/>
  <c r="BG131" i="2"/>
  <c r="BG170" i="2"/>
  <c r="BG240" i="2"/>
  <c r="AY170" i="2"/>
  <c r="AY131" i="2"/>
  <c r="AY240" i="2"/>
  <c r="BF240" i="2"/>
  <c r="BF131" i="2"/>
  <c r="BF170" i="2"/>
  <c r="AX240" i="2"/>
  <c r="AX131" i="2"/>
  <c r="AX170" i="2"/>
  <c r="BM240" i="2"/>
  <c r="BM131" i="2"/>
  <c r="BM170" i="2"/>
  <c r="BE240" i="2"/>
  <c r="BE131" i="2"/>
  <c r="BE170" i="2"/>
  <c r="AW240" i="2"/>
  <c r="AW131" i="2"/>
  <c r="AW170" i="2"/>
  <c r="BL130" i="2"/>
  <c r="BL129" i="2"/>
  <c r="BD130" i="2"/>
  <c r="BD129" i="2"/>
  <c r="BK130" i="2"/>
  <c r="BK129" i="2"/>
  <c r="BC130" i="2"/>
  <c r="BC129" i="2"/>
  <c r="AV130" i="2"/>
  <c r="AV129" i="2"/>
  <c r="BJ129" i="2"/>
  <c r="BJ130" i="2"/>
  <c r="BB129" i="2"/>
  <c r="BB130" i="2"/>
  <c r="BI129" i="2"/>
  <c r="BI130" i="2"/>
  <c r="BA129" i="2"/>
  <c r="BA130" i="2"/>
  <c r="BH129" i="2"/>
  <c r="BH130" i="2"/>
  <c r="AZ129" i="2"/>
  <c r="AZ130" i="2"/>
  <c r="AU130" i="2"/>
  <c r="AU129" i="2"/>
  <c r="BG129" i="2"/>
  <c r="BG130" i="2"/>
  <c r="AY129" i="2"/>
  <c r="AY130" i="2"/>
  <c r="BN130" i="2"/>
  <c r="BN129" i="2"/>
  <c r="BF130" i="2"/>
  <c r="BF129" i="2"/>
  <c r="AX130" i="2"/>
  <c r="AX129" i="2"/>
  <c r="BM130" i="2"/>
  <c r="BM129" i="2"/>
  <c r="BE130" i="2"/>
  <c r="BE129" i="2"/>
  <c r="AW130" i="2"/>
  <c r="AW129" i="2"/>
  <c r="AU642" i="2"/>
  <c r="AU618" i="2"/>
  <c r="AU609" i="2"/>
  <c r="AU588" i="2"/>
  <c r="AU568" i="2"/>
  <c r="AU656" i="2"/>
  <c r="AU621" i="2"/>
  <c r="AU611" i="2"/>
  <c r="AU596" i="2"/>
  <c r="AU632" i="2"/>
  <c r="AU617" i="2"/>
  <c r="AU608" i="2"/>
  <c r="AU587" i="2"/>
  <c r="AU620" i="2"/>
  <c r="AU615" i="2"/>
  <c r="AU613" i="2"/>
  <c r="AU563" i="2"/>
  <c r="AU555" i="2"/>
  <c r="AU547" i="2"/>
  <c r="AU649" i="2"/>
  <c r="AU624" i="2"/>
  <c r="AU622" i="2"/>
  <c r="AU663" i="2"/>
  <c r="AU604" i="2"/>
  <c r="AU586" i="2"/>
  <c r="AU584" i="2"/>
  <c r="AU565" i="2"/>
  <c r="AU557" i="2"/>
  <c r="AU614" i="2"/>
  <c r="AU607" i="2"/>
  <c r="AU562" i="2"/>
  <c r="AU623" i="2"/>
  <c r="AU616" i="2"/>
  <c r="AU567" i="2"/>
  <c r="AU559" i="2"/>
  <c r="AU551" i="2"/>
  <c r="AU603" i="2"/>
  <c r="AU576" i="2"/>
  <c r="AU566" i="2"/>
  <c r="AU549" i="2"/>
  <c r="AU526" i="2"/>
  <c r="AU516" i="2"/>
  <c r="AU506" i="2"/>
  <c r="AU493" i="2"/>
  <c r="AU483" i="2"/>
  <c r="AU564" i="2"/>
  <c r="AU550" i="2"/>
  <c r="AU534" i="2"/>
  <c r="AU518" i="2"/>
  <c r="AU508" i="2"/>
  <c r="AU497" i="2"/>
  <c r="AU485" i="2"/>
  <c r="AU595" i="2"/>
  <c r="AU585" i="2"/>
  <c r="AU537" i="2"/>
  <c r="AU525" i="2"/>
  <c r="AU515" i="2"/>
  <c r="AU502" i="2"/>
  <c r="AU492" i="2"/>
  <c r="AU482" i="2"/>
  <c r="AU560" i="2"/>
  <c r="AU554" i="2"/>
  <c r="AU536" i="2"/>
  <c r="AU527" i="2"/>
  <c r="AU523" i="2"/>
  <c r="AU519" i="2"/>
  <c r="AU489" i="2"/>
  <c r="AU481" i="2"/>
  <c r="AU471" i="2"/>
  <c r="AU450" i="2"/>
  <c r="AU424" i="2"/>
  <c r="AU398" i="2"/>
  <c r="AU610" i="2"/>
  <c r="AU561" i="2"/>
  <c r="AU510" i="2"/>
  <c r="AU501" i="2"/>
  <c r="AU464" i="2"/>
  <c r="AU432" i="2"/>
  <c r="AU406" i="2"/>
  <c r="AU374" i="2"/>
  <c r="AU577" i="2"/>
  <c r="AU569" i="2"/>
  <c r="AU524" i="2"/>
  <c r="AU484" i="2"/>
  <c r="AU472" i="2"/>
  <c r="AU440" i="2"/>
  <c r="AU414" i="2"/>
  <c r="AU382" i="2"/>
  <c r="AU558" i="2"/>
  <c r="AU556" i="2"/>
  <c r="AU553" i="2"/>
  <c r="AU490" i="2"/>
  <c r="AU399" i="2"/>
  <c r="AU397" i="2"/>
  <c r="AU389" i="2"/>
  <c r="AU381" i="2"/>
  <c r="AU354" i="2"/>
  <c r="AU322" i="2"/>
  <c r="AU302" i="2"/>
  <c r="AU535" i="2"/>
  <c r="AU514" i="2"/>
  <c r="AU511" i="2"/>
  <c r="AU494" i="2"/>
  <c r="AU457" i="2"/>
  <c r="AU443" i="2"/>
  <c r="AU441" i="2"/>
  <c r="AU439" i="2"/>
  <c r="AU362" i="2"/>
  <c r="AU324" i="2"/>
  <c r="AU304" i="2"/>
  <c r="AU548" i="2"/>
  <c r="AU347" i="2"/>
  <c r="AU315" i="2"/>
  <c r="AU292" i="2"/>
  <c r="AU517" i="2"/>
  <c r="AU499" i="2"/>
  <c r="AU498" i="2"/>
  <c r="AU390" i="2"/>
  <c r="AU370" i="2"/>
  <c r="AU338" i="2"/>
  <c r="AU312" i="2"/>
  <c r="AU283" i="2"/>
  <c r="AU625" i="2"/>
  <c r="AU552" i="2"/>
  <c r="AU522" i="2"/>
  <c r="AU500" i="2"/>
  <c r="AU416" i="2"/>
  <c r="AU373" i="2"/>
  <c r="AU355" i="2"/>
  <c r="AU323" i="2"/>
  <c r="AU303" i="2"/>
  <c r="AU442" i="2"/>
  <c r="AU372" i="2"/>
  <c r="AU346" i="2"/>
  <c r="AU314" i="2"/>
  <c r="AU291" i="2"/>
  <c r="AU415" i="2"/>
  <c r="AU290" i="2"/>
  <c r="AU257" i="2"/>
  <c r="AU486" i="2"/>
  <c r="AU254" i="2"/>
  <c r="AU423" i="2"/>
  <c r="AU313" i="2"/>
  <c r="AU276" i="2"/>
  <c r="AU275" i="2"/>
  <c r="AU265" i="2"/>
  <c r="AU232" i="2"/>
  <c r="AU212" i="2"/>
  <c r="AU198" i="2"/>
  <c r="AU172" i="2"/>
  <c r="AU157" i="2"/>
  <c r="AU124" i="2"/>
  <c r="AU305" i="2"/>
  <c r="AU256" i="2"/>
  <c r="AU223" i="2"/>
  <c r="AU209" i="2"/>
  <c r="AU195" i="2"/>
  <c r="AU168" i="2"/>
  <c r="AU148" i="2"/>
  <c r="AU509" i="2"/>
  <c r="AU491" i="2"/>
  <c r="AU425" i="2"/>
  <c r="AU345" i="2"/>
  <c r="AU267" i="2"/>
  <c r="AU247" i="2"/>
  <c r="AU214" i="2"/>
  <c r="AU200" i="2"/>
  <c r="AU180" i="2"/>
  <c r="AU159" i="2"/>
  <c r="AU139" i="2"/>
  <c r="AU606" i="2"/>
  <c r="AU331" i="2"/>
  <c r="AU274" i="2"/>
  <c r="AU264" i="2"/>
  <c r="AU231" i="2"/>
  <c r="AU211" i="2"/>
  <c r="AU197" i="2"/>
  <c r="AU171" i="2"/>
  <c r="AU156" i="2"/>
  <c r="AU123" i="2"/>
  <c r="AU413" i="2"/>
  <c r="AU210" i="2"/>
  <c r="AU169" i="2"/>
  <c r="AU127" i="2"/>
  <c r="AU115" i="2"/>
  <c r="AU101" i="2"/>
  <c r="AU61" i="2"/>
  <c r="AU39" i="2"/>
  <c r="AU221" i="2"/>
  <c r="AU187" i="2"/>
  <c r="AU140" i="2"/>
  <c r="AU120" i="2"/>
  <c r="AU106" i="2"/>
  <c r="AU92" i="2"/>
  <c r="AU73" i="2"/>
  <c r="AU52" i="2"/>
  <c r="AU371" i="2"/>
  <c r="AU202" i="2"/>
  <c r="AU507" i="2"/>
  <c r="AU213" i="2"/>
  <c r="AU179" i="2"/>
  <c r="AU138" i="2"/>
  <c r="AU122" i="2"/>
  <c r="AU108" i="2"/>
  <c r="AU100" i="2"/>
  <c r="AU76" i="2"/>
  <c r="AU72" i="2"/>
  <c r="AU54" i="2"/>
  <c r="AU224" i="2"/>
  <c r="AU196" i="2"/>
  <c r="AU149" i="2"/>
  <c r="AU119" i="2"/>
  <c r="AU105" i="2"/>
  <c r="AU91" i="2"/>
  <c r="AU51" i="2"/>
  <c r="AU369" i="2"/>
  <c r="AU201" i="2"/>
  <c r="AU166" i="2"/>
  <c r="AU116" i="2"/>
  <c r="AU102" i="2"/>
  <c r="AU75" i="2"/>
  <c r="AU71" i="2"/>
  <c r="AU62" i="2"/>
  <c r="AU40" i="2"/>
  <c r="AU255" i="2"/>
  <c r="AU222" i="2"/>
  <c r="AU188" i="2"/>
  <c r="AU239" i="2"/>
  <c r="AU147" i="2"/>
  <c r="AU117" i="2"/>
  <c r="AU38" i="2"/>
  <c r="AU36" i="2"/>
  <c r="AU24" i="2"/>
  <c r="AU126" i="2"/>
  <c r="AU118" i="2"/>
  <c r="AU103" i="2"/>
  <c r="AU74" i="2"/>
  <c r="AU31" i="2"/>
  <c r="AU25" i="2"/>
  <c r="AU53" i="2"/>
  <c r="AU104" i="2"/>
  <c r="AU83" i="2"/>
  <c r="AU28" i="2"/>
  <c r="AU18" i="2"/>
  <c r="AU29" i="2"/>
  <c r="AU266" i="2"/>
  <c r="AU199" i="2"/>
  <c r="AU121" i="2"/>
  <c r="AU84" i="2"/>
  <c r="AU63" i="2"/>
  <c r="AU33" i="2"/>
  <c r="AU19" i="2"/>
  <c r="AU158" i="2"/>
  <c r="AU23" i="2"/>
  <c r="AU167" i="2"/>
  <c r="AU107" i="2"/>
  <c r="AU70" i="2"/>
  <c r="AU41" i="2"/>
  <c r="AU30" i="2"/>
  <c r="AU20" i="2"/>
  <c r="AU93" i="2"/>
  <c r="AU50" i="2"/>
  <c r="AU37" i="2"/>
  <c r="AU21" i="2"/>
  <c r="AU32" i="2"/>
  <c r="AU22" i="2"/>
  <c r="AU128" i="2"/>
  <c r="AY632" i="2"/>
  <c r="AY617" i="2"/>
  <c r="AY608" i="2"/>
  <c r="AY587" i="2"/>
  <c r="AY649" i="2"/>
  <c r="AY620" i="2"/>
  <c r="AY610" i="2"/>
  <c r="AY595" i="2"/>
  <c r="AY625" i="2"/>
  <c r="AY616" i="2"/>
  <c r="AY607" i="2"/>
  <c r="AY586" i="2"/>
  <c r="AY588" i="2"/>
  <c r="AY584" i="2"/>
  <c r="AY562" i="2"/>
  <c r="AY554" i="2"/>
  <c r="AY537" i="2"/>
  <c r="AY609" i="2"/>
  <c r="AY618" i="2"/>
  <c r="AY614" i="2"/>
  <c r="AY611" i="2"/>
  <c r="AY564" i="2"/>
  <c r="AY556" i="2"/>
  <c r="AY642" i="2"/>
  <c r="AY623" i="2"/>
  <c r="AY621" i="2"/>
  <c r="AY569" i="2"/>
  <c r="AY561" i="2"/>
  <c r="AY656" i="2"/>
  <c r="AY603" i="2"/>
  <c r="AY585" i="2"/>
  <c r="AY566" i="2"/>
  <c r="AY558" i="2"/>
  <c r="AY550" i="2"/>
  <c r="AY663" i="2"/>
  <c r="AY565" i="2"/>
  <c r="AY555" i="2"/>
  <c r="AY525" i="2"/>
  <c r="AY515" i="2"/>
  <c r="AY502" i="2"/>
  <c r="AY492" i="2"/>
  <c r="AY482" i="2"/>
  <c r="AY606" i="2"/>
  <c r="AY563" i="2"/>
  <c r="AY547" i="2"/>
  <c r="AY527" i="2"/>
  <c r="AY517" i="2"/>
  <c r="AY507" i="2"/>
  <c r="AY494" i="2"/>
  <c r="AY484" i="2"/>
  <c r="AY624" i="2"/>
  <c r="AY622" i="2"/>
  <c r="AY552" i="2"/>
  <c r="AY524" i="2"/>
  <c r="AY514" i="2"/>
  <c r="AY501" i="2"/>
  <c r="AY491" i="2"/>
  <c r="AY481" i="2"/>
  <c r="AY615" i="2"/>
  <c r="AY596" i="2"/>
  <c r="AY568" i="2"/>
  <c r="AY557" i="2"/>
  <c r="AY506" i="2"/>
  <c r="AY499" i="2"/>
  <c r="AY497" i="2"/>
  <c r="AY443" i="2"/>
  <c r="AY423" i="2"/>
  <c r="AY397" i="2"/>
  <c r="AY604" i="2"/>
  <c r="AY526" i="2"/>
  <c r="AY522" i="2"/>
  <c r="AY518" i="2"/>
  <c r="AY486" i="2"/>
  <c r="AY472" i="2"/>
  <c r="AY457" i="2"/>
  <c r="AY425" i="2"/>
  <c r="AY399" i="2"/>
  <c r="AY373" i="2"/>
  <c r="AY509" i="2"/>
  <c r="AY500" i="2"/>
  <c r="AY439" i="2"/>
  <c r="AY413" i="2"/>
  <c r="AY381" i="2"/>
  <c r="AY613" i="2"/>
  <c r="AY534" i="2"/>
  <c r="AY511" i="2"/>
  <c r="AY510" i="2"/>
  <c r="AY441" i="2"/>
  <c r="AY347" i="2"/>
  <c r="AY315" i="2"/>
  <c r="AY292" i="2"/>
  <c r="AY551" i="2"/>
  <c r="AY548" i="2"/>
  <c r="AY516" i="2"/>
  <c r="AY498" i="2"/>
  <c r="AY398" i="2"/>
  <c r="AY390" i="2"/>
  <c r="AY382" i="2"/>
  <c r="AY355" i="2"/>
  <c r="AY323" i="2"/>
  <c r="AY303" i="2"/>
  <c r="AY519" i="2"/>
  <c r="AY471" i="2"/>
  <c r="AY424" i="2"/>
  <c r="AY416" i="2"/>
  <c r="AY414" i="2"/>
  <c r="AY406" i="2"/>
  <c r="AY372" i="2"/>
  <c r="AY346" i="2"/>
  <c r="AY314" i="2"/>
  <c r="AY291" i="2"/>
  <c r="AY559" i="2"/>
  <c r="AY536" i="2"/>
  <c r="AY483" i="2"/>
  <c r="AY450" i="2"/>
  <c r="AY442" i="2"/>
  <c r="AY440" i="2"/>
  <c r="AY432" i="2"/>
  <c r="AY374" i="2"/>
  <c r="AY369" i="2"/>
  <c r="AY331" i="2"/>
  <c r="AY305" i="2"/>
  <c r="AY276" i="2"/>
  <c r="AY577" i="2"/>
  <c r="AY549" i="2"/>
  <c r="AY523" i="2"/>
  <c r="AY464" i="2"/>
  <c r="AY354" i="2"/>
  <c r="AY322" i="2"/>
  <c r="AY302" i="2"/>
  <c r="AY567" i="2"/>
  <c r="AY485" i="2"/>
  <c r="AY389" i="2"/>
  <c r="AY371" i="2"/>
  <c r="AY345" i="2"/>
  <c r="AY313" i="2"/>
  <c r="AY290" i="2"/>
  <c r="AY493" i="2"/>
  <c r="AY338" i="2"/>
  <c r="AY275" i="2"/>
  <c r="AY256" i="2"/>
  <c r="AY576" i="2"/>
  <c r="AY553" i="2"/>
  <c r="AY324" i="2"/>
  <c r="AY267" i="2"/>
  <c r="AY247" i="2"/>
  <c r="AY560" i="2"/>
  <c r="AY370" i="2"/>
  <c r="AY264" i="2"/>
  <c r="AY231" i="2"/>
  <c r="AY211" i="2"/>
  <c r="AY197" i="2"/>
  <c r="AY171" i="2"/>
  <c r="AY156" i="2"/>
  <c r="AY123" i="2"/>
  <c r="AY362" i="2"/>
  <c r="AY274" i="2"/>
  <c r="AY255" i="2"/>
  <c r="AY222" i="2"/>
  <c r="AY202" i="2"/>
  <c r="AY188" i="2"/>
  <c r="AY167" i="2"/>
  <c r="AY147" i="2"/>
  <c r="AY283" i="2"/>
  <c r="AY266" i="2"/>
  <c r="AY239" i="2"/>
  <c r="AY213" i="2"/>
  <c r="AY199" i="2"/>
  <c r="AY179" i="2"/>
  <c r="AY158" i="2"/>
  <c r="AY138" i="2"/>
  <c r="AY508" i="2"/>
  <c r="AY490" i="2"/>
  <c r="AY257" i="2"/>
  <c r="AY224" i="2"/>
  <c r="AY210" i="2"/>
  <c r="AY196" i="2"/>
  <c r="AY169" i="2"/>
  <c r="AY149" i="2"/>
  <c r="AY126" i="2"/>
  <c r="AY209" i="2"/>
  <c r="AY168" i="2"/>
  <c r="AY122" i="2"/>
  <c r="AY108" i="2"/>
  <c r="AY100" i="2"/>
  <c r="AY76" i="2"/>
  <c r="AY72" i="2"/>
  <c r="AY54" i="2"/>
  <c r="AY38" i="2"/>
  <c r="AY489" i="2"/>
  <c r="AY304" i="2"/>
  <c r="AY214" i="2"/>
  <c r="AY180" i="2"/>
  <c r="AY139" i="2"/>
  <c r="AY119" i="2"/>
  <c r="AY105" i="2"/>
  <c r="AY91" i="2"/>
  <c r="AY51" i="2"/>
  <c r="AY535" i="2"/>
  <c r="AY254" i="2"/>
  <c r="AY201" i="2"/>
  <c r="AY265" i="2"/>
  <c r="AY212" i="2"/>
  <c r="AY172" i="2"/>
  <c r="AY121" i="2"/>
  <c r="AY107" i="2"/>
  <c r="AY93" i="2"/>
  <c r="AY53" i="2"/>
  <c r="AY223" i="2"/>
  <c r="AY195" i="2"/>
  <c r="AY148" i="2"/>
  <c r="AY124" i="2"/>
  <c r="AY128" i="2"/>
  <c r="AY118" i="2"/>
  <c r="AY104" i="2"/>
  <c r="AY84" i="2"/>
  <c r="AY74" i="2"/>
  <c r="AY70" i="2"/>
  <c r="AY50" i="2"/>
  <c r="AY200" i="2"/>
  <c r="AY159" i="2"/>
  <c r="AY127" i="2"/>
  <c r="AY115" i="2"/>
  <c r="AY101" i="2"/>
  <c r="AY61" i="2"/>
  <c r="AY39" i="2"/>
  <c r="AY312" i="2"/>
  <c r="AY221" i="2"/>
  <c r="AY187" i="2"/>
  <c r="AY103" i="2"/>
  <c r="AY33" i="2"/>
  <c r="AY28" i="2"/>
  <c r="AY232" i="2"/>
  <c r="AY120" i="2"/>
  <c r="AY83" i="2"/>
  <c r="AY75" i="2"/>
  <c r="AY62" i="2"/>
  <c r="AY30" i="2"/>
  <c r="AY20" i="2"/>
  <c r="AY24" i="2"/>
  <c r="AY19" i="2"/>
  <c r="AY23" i="2"/>
  <c r="AY157" i="2"/>
  <c r="AY106" i="2"/>
  <c r="AY63" i="2"/>
  <c r="AY40" i="2"/>
  <c r="AY140" i="2"/>
  <c r="AY92" i="2"/>
  <c r="AY41" i="2"/>
  <c r="AY37" i="2"/>
  <c r="AY32" i="2"/>
  <c r="AY21" i="2"/>
  <c r="AY25" i="2"/>
  <c r="AY415" i="2"/>
  <c r="AY198" i="2"/>
  <c r="AY71" i="2"/>
  <c r="AY29" i="2"/>
  <c r="AY52" i="2"/>
  <c r="AY36" i="2"/>
  <c r="AY18" i="2"/>
  <c r="AY22" i="2"/>
  <c r="AY166" i="2"/>
  <c r="AY116" i="2"/>
  <c r="AY73" i="2"/>
  <c r="AY31" i="2"/>
  <c r="AY117" i="2"/>
  <c r="AY102" i="2"/>
  <c r="BF656" i="2"/>
  <c r="BF621" i="2"/>
  <c r="BF611" i="2"/>
  <c r="BF596" i="2"/>
  <c r="BF576" i="2"/>
  <c r="BF623" i="2"/>
  <c r="BF614" i="2"/>
  <c r="BF604" i="2"/>
  <c r="BF584" i="2"/>
  <c r="BF649" i="2"/>
  <c r="BF620" i="2"/>
  <c r="BF610" i="2"/>
  <c r="BF595" i="2"/>
  <c r="BF569" i="2"/>
  <c r="BF603" i="2"/>
  <c r="BF587" i="2"/>
  <c r="BF585" i="2"/>
  <c r="BF565" i="2"/>
  <c r="BF557" i="2"/>
  <c r="BF549" i="2"/>
  <c r="BF613" i="2"/>
  <c r="BF608" i="2"/>
  <c r="BF622" i="2"/>
  <c r="BF617" i="2"/>
  <c r="BF615" i="2"/>
  <c r="BF559" i="2"/>
  <c r="BF663" i="2"/>
  <c r="BF632" i="2"/>
  <c r="BF624" i="2"/>
  <c r="BF586" i="2"/>
  <c r="BF567" i="2"/>
  <c r="BF564" i="2"/>
  <c r="BF556" i="2"/>
  <c r="BF607" i="2"/>
  <c r="BF588" i="2"/>
  <c r="BF568" i="2"/>
  <c r="BF561" i="2"/>
  <c r="BF553" i="2"/>
  <c r="BF536" i="2"/>
  <c r="BF535" i="2"/>
  <c r="BF534" i="2"/>
  <c r="BF518" i="2"/>
  <c r="BF508" i="2"/>
  <c r="BF497" i="2"/>
  <c r="BF485" i="2"/>
  <c r="BF609" i="2"/>
  <c r="BF566" i="2"/>
  <c r="BF550" i="2"/>
  <c r="BF522" i="2"/>
  <c r="BF510" i="2"/>
  <c r="BF499" i="2"/>
  <c r="BF489" i="2"/>
  <c r="BF471" i="2"/>
  <c r="BF537" i="2"/>
  <c r="BF527" i="2"/>
  <c r="BF517" i="2"/>
  <c r="BF507" i="2"/>
  <c r="BF494" i="2"/>
  <c r="BF484" i="2"/>
  <c r="BF642" i="2"/>
  <c r="BF558" i="2"/>
  <c r="BF509" i="2"/>
  <c r="BF502" i="2"/>
  <c r="BF500" i="2"/>
  <c r="BF464" i="2"/>
  <c r="BF432" i="2"/>
  <c r="BF406" i="2"/>
  <c r="BF577" i="2"/>
  <c r="BF616" i="2"/>
  <c r="BF555" i="2"/>
  <c r="BF525" i="2"/>
  <c r="BF523" i="2"/>
  <c r="BF491" i="2"/>
  <c r="BF483" i="2"/>
  <c r="BF440" i="2"/>
  <c r="BF414" i="2"/>
  <c r="BF382" i="2"/>
  <c r="BF606" i="2"/>
  <c r="BF560" i="2"/>
  <c r="BF514" i="2"/>
  <c r="BF506" i="2"/>
  <c r="BF442" i="2"/>
  <c r="BF416" i="2"/>
  <c r="BF390" i="2"/>
  <c r="BF562" i="2"/>
  <c r="BF498" i="2"/>
  <c r="BF481" i="2"/>
  <c r="BF472" i="2"/>
  <c r="BF450" i="2"/>
  <c r="BF362" i="2"/>
  <c r="BF324" i="2"/>
  <c r="BF304" i="2"/>
  <c r="BF275" i="2"/>
  <c r="BF552" i="2"/>
  <c r="BF524" i="2"/>
  <c r="BF413" i="2"/>
  <c r="BF399" i="2"/>
  <c r="BF397" i="2"/>
  <c r="BF389" i="2"/>
  <c r="BF370" i="2"/>
  <c r="BF338" i="2"/>
  <c r="BF312" i="2"/>
  <c r="BF283" i="2"/>
  <c r="BF618" i="2"/>
  <c r="BF486" i="2"/>
  <c r="BF439" i="2"/>
  <c r="BF425" i="2"/>
  <c r="BF423" i="2"/>
  <c r="BF415" i="2"/>
  <c r="BF355" i="2"/>
  <c r="BF323" i="2"/>
  <c r="BF303" i="2"/>
  <c r="BF625" i="2"/>
  <c r="BF563" i="2"/>
  <c r="BF526" i="2"/>
  <c r="BF457" i="2"/>
  <c r="BF443" i="2"/>
  <c r="BF441" i="2"/>
  <c r="BF346" i="2"/>
  <c r="BF314" i="2"/>
  <c r="BF291" i="2"/>
  <c r="BF490" i="2"/>
  <c r="BF373" i="2"/>
  <c r="BF372" i="2"/>
  <c r="BF369" i="2"/>
  <c r="BF331" i="2"/>
  <c r="BF305" i="2"/>
  <c r="BF276" i="2"/>
  <c r="BF547" i="2"/>
  <c r="BF511" i="2"/>
  <c r="BF493" i="2"/>
  <c r="BF492" i="2"/>
  <c r="BF398" i="2"/>
  <c r="BF354" i="2"/>
  <c r="BF322" i="2"/>
  <c r="BF302" i="2"/>
  <c r="BF267" i="2"/>
  <c r="BF548" i="2"/>
  <c r="BF482" i="2"/>
  <c r="BF347" i="2"/>
  <c r="BF265" i="2"/>
  <c r="BF516" i="2"/>
  <c r="BF345" i="2"/>
  <c r="BF256" i="2"/>
  <c r="BF247" i="2"/>
  <c r="BF214" i="2"/>
  <c r="BF200" i="2"/>
  <c r="BF180" i="2"/>
  <c r="BF159" i="2"/>
  <c r="BF139" i="2"/>
  <c r="BF551" i="2"/>
  <c r="BF515" i="2"/>
  <c r="BF371" i="2"/>
  <c r="BF264" i="2"/>
  <c r="BF231" i="2"/>
  <c r="BF211" i="2"/>
  <c r="BF197" i="2"/>
  <c r="BF171" i="2"/>
  <c r="BF156" i="2"/>
  <c r="BF519" i="2"/>
  <c r="BF501" i="2"/>
  <c r="BF381" i="2"/>
  <c r="BF292" i="2"/>
  <c r="BF255" i="2"/>
  <c r="BF222" i="2"/>
  <c r="BF202" i="2"/>
  <c r="BF188" i="2"/>
  <c r="BF167" i="2"/>
  <c r="BF147" i="2"/>
  <c r="BF424" i="2"/>
  <c r="BF290" i="2"/>
  <c r="BF266" i="2"/>
  <c r="BF239" i="2"/>
  <c r="BF213" i="2"/>
  <c r="BF199" i="2"/>
  <c r="BF179" i="2"/>
  <c r="BF158" i="2"/>
  <c r="BF138" i="2"/>
  <c r="BF212" i="2"/>
  <c r="BF172" i="2"/>
  <c r="BF124" i="2"/>
  <c r="BF117" i="2"/>
  <c r="BF103" i="2"/>
  <c r="BF83" i="2"/>
  <c r="BF63" i="2"/>
  <c r="BF41" i="2"/>
  <c r="BF254" i="2"/>
  <c r="BF223" i="2"/>
  <c r="BF195" i="2"/>
  <c r="BF148" i="2"/>
  <c r="BF122" i="2"/>
  <c r="BF108" i="2"/>
  <c r="BF100" i="2"/>
  <c r="BF76" i="2"/>
  <c r="BF72" i="2"/>
  <c r="BF54" i="2"/>
  <c r="BF38" i="2"/>
  <c r="BF315" i="2"/>
  <c r="BF257" i="2"/>
  <c r="BF210" i="2"/>
  <c r="BF169" i="2"/>
  <c r="BF221" i="2"/>
  <c r="BF187" i="2"/>
  <c r="BF140" i="2"/>
  <c r="BF116" i="2"/>
  <c r="BF102" i="2"/>
  <c r="BF75" i="2"/>
  <c r="BF71" i="2"/>
  <c r="BF62" i="2"/>
  <c r="BF40" i="2"/>
  <c r="BF232" i="2"/>
  <c r="BF198" i="2"/>
  <c r="BF157" i="2"/>
  <c r="BF123" i="2"/>
  <c r="BF121" i="2"/>
  <c r="BF107" i="2"/>
  <c r="BF93" i="2"/>
  <c r="BF53" i="2"/>
  <c r="BF37" i="2"/>
  <c r="BF313" i="2"/>
  <c r="BF274" i="2"/>
  <c r="BF209" i="2"/>
  <c r="BF168" i="2"/>
  <c r="BF118" i="2"/>
  <c r="BF104" i="2"/>
  <c r="BF84" i="2"/>
  <c r="BF74" i="2"/>
  <c r="BF70" i="2"/>
  <c r="BF50" i="2"/>
  <c r="BF224" i="2"/>
  <c r="BF196" i="2"/>
  <c r="BF554" i="2"/>
  <c r="BF201" i="2"/>
  <c r="BF106" i="2"/>
  <c r="BF91" i="2"/>
  <c r="BF39" i="2"/>
  <c r="BF28" i="2"/>
  <c r="BF20" i="2"/>
  <c r="BF24" i="2"/>
  <c r="BF92" i="2"/>
  <c r="BF33" i="2"/>
  <c r="BF127" i="2"/>
  <c r="BF115" i="2"/>
  <c r="BF51" i="2"/>
  <c r="BF30" i="2"/>
  <c r="BF21" i="2"/>
  <c r="BF25" i="2"/>
  <c r="BF128" i="2"/>
  <c r="BF101" i="2"/>
  <c r="BF52" i="2"/>
  <c r="BF105" i="2"/>
  <c r="BF73" i="2"/>
  <c r="BF32" i="2"/>
  <c r="BF18" i="2"/>
  <c r="BF22" i="2"/>
  <c r="BF374" i="2"/>
  <c r="BF61" i="2"/>
  <c r="BF29" i="2"/>
  <c r="BF166" i="2"/>
  <c r="BF126" i="2"/>
  <c r="BF119" i="2"/>
  <c r="BF36" i="2"/>
  <c r="BF19" i="2"/>
  <c r="BF23" i="2"/>
  <c r="BF149" i="2"/>
  <c r="BF120" i="2"/>
  <c r="BF31" i="2"/>
  <c r="BM624" i="2"/>
  <c r="BM615" i="2"/>
  <c r="BM606" i="2"/>
  <c r="BM585" i="2"/>
  <c r="BM632" i="2"/>
  <c r="BM617" i="2"/>
  <c r="BM608" i="2"/>
  <c r="BM587" i="2"/>
  <c r="BM623" i="2"/>
  <c r="BM614" i="2"/>
  <c r="BM604" i="2"/>
  <c r="BM584" i="2"/>
  <c r="BM607" i="2"/>
  <c r="BM596" i="2"/>
  <c r="BM588" i="2"/>
  <c r="BM569" i="2"/>
  <c r="BM560" i="2"/>
  <c r="BM552" i="2"/>
  <c r="BM535" i="2"/>
  <c r="BM616" i="2"/>
  <c r="BM611" i="2"/>
  <c r="BM609" i="2"/>
  <c r="BM625" i="2"/>
  <c r="BM621" i="2"/>
  <c r="BM618" i="2"/>
  <c r="BM576" i="2"/>
  <c r="BM562" i="2"/>
  <c r="BM656" i="2"/>
  <c r="BM642" i="2"/>
  <c r="BM595" i="2"/>
  <c r="BM559" i="2"/>
  <c r="BM610" i="2"/>
  <c r="BM603" i="2"/>
  <c r="BM577" i="2"/>
  <c r="BM564" i="2"/>
  <c r="BM556" i="2"/>
  <c r="BM548" i="2"/>
  <c r="BM622" i="2"/>
  <c r="BM620" i="2"/>
  <c r="BM586" i="2"/>
  <c r="BM568" i="2"/>
  <c r="BM555" i="2"/>
  <c r="BM547" i="2"/>
  <c r="BM523" i="2"/>
  <c r="BM511" i="2"/>
  <c r="BM500" i="2"/>
  <c r="BM490" i="2"/>
  <c r="BM472" i="2"/>
  <c r="BM553" i="2"/>
  <c r="BM525" i="2"/>
  <c r="BM515" i="2"/>
  <c r="BM502" i="2"/>
  <c r="BM492" i="2"/>
  <c r="BM482" i="2"/>
  <c r="BM613" i="2"/>
  <c r="BM558" i="2"/>
  <c r="BM549" i="2"/>
  <c r="BM522" i="2"/>
  <c r="BM510" i="2"/>
  <c r="BM499" i="2"/>
  <c r="BM489" i="2"/>
  <c r="BM471" i="2"/>
  <c r="BM563" i="2"/>
  <c r="BM514" i="2"/>
  <c r="BM508" i="2"/>
  <c r="BM506" i="2"/>
  <c r="BM441" i="2"/>
  <c r="BM415" i="2"/>
  <c r="BM389" i="2"/>
  <c r="BM649" i="2"/>
  <c r="BM534" i="2"/>
  <c r="BM526" i="2"/>
  <c r="BM494" i="2"/>
  <c r="BM486" i="2"/>
  <c r="BM464" i="2"/>
  <c r="BM443" i="2"/>
  <c r="BM423" i="2"/>
  <c r="BM397" i="2"/>
  <c r="BM561" i="2"/>
  <c r="BM557" i="2"/>
  <c r="BM517" i="2"/>
  <c r="BM509" i="2"/>
  <c r="BM457" i="2"/>
  <c r="BM425" i="2"/>
  <c r="BM399" i="2"/>
  <c r="BM373" i="2"/>
  <c r="BM566" i="2"/>
  <c r="BM524" i="2"/>
  <c r="BM507" i="2"/>
  <c r="BM485" i="2"/>
  <c r="BM371" i="2"/>
  <c r="BM345" i="2"/>
  <c r="BM313" i="2"/>
  <c r="BM290" i="2"/>
  <c r="BM537" i="2"/>
  <c r="BM491" i="2"/>
  <c r="BM416" i="2"/>
  <c r="BM414" i="2"/>
  <c r="BM406" i="2"/>
  <c r="BM398" i="2"/>
  <c r="BM374" i="2"/>
  <c r="BM347" i="2"/>
  <c r="BM315" i="2"/>
  <c r="BM292" i="2"/>
  <c r="BM565" i="2"/>
  <c r="BM550" i="2"/>
  <c r="BM442" i="2"/>
  <c r="BM440" i="2"/>
  <c r="BM432" i="2"/>
  <c r="BM424" i="2"/>
  <c r="BM370" i="2"/>
  <c r="BM338" i="2"/>
  <c r="BM312" i="2"/>
  <c r="BM283" i="2"/>
  <c r="BM567" i="2"/>
  <c r="BM493" i="2"/>
  <c r="BM450" i="2"/>
  <c r="BM355" i="2"/>
  <c r="BM323" i="2"/>
  <c r="BM303" i="2"/>
  <c r="BM274" i="2"/>
  <c r="BM554" i="2"/>
  <c r="BM516" i="2"/>
  <c r="BM498" i="2"/>
  <c r="BM497" i="2"/>
  <c r="BM481" i="2"/>
  <c r="BM381" i="2"/>
  <c r="BM346" i="2"/>
  <c r="BM314" i="2"/>
  <c r="BM291" i="2"/>
  <c r="BM551" i="2"/>
  <c r="BM519" i="2"/>
  <c r="BM518" i="2"/>
  <c r="BM413" i="2"/>
  <c r="BM369" i="2"/>
  <c r="BM331" i="2"/>
  <c r="BM305" i="2"/>
  <c r="BM276" i="2"/>
  <c r="BM527" i="2"/>
  <c r="BM382" i="2"/>
  <c r="BM362" i="2"/>
  <c r="BM254" i="2"/>
  <c r="BM354" i="2"/>
  <c r="BM265" i="2"/>
  <c r="BM390" i="2"/>
  <c r="BM256" i="2"/>
  <c r="BM223" i="2"/>
  <c r="BM209" i="2"/>
  <c r="BM195" i="2"/>
  <c r="BM168" i="2"/>
  <c r="BM148" i="2"/>
  <c r="BM128" i="2"/>
  <c r="BM536" i="2"/>
  <c r="BM501" i="2"/>
  <c r="BM484" i="2"/>
  <c r="BM439" i="2"/>
  <c r="BM275" i="2"/>
  <c r="BM247" i="2"/>
  <c r="BM214" i="2"/>
  <c r="BM200" i="2"/>
  <c r="BM180" i="2"/>
  <c r="BM159" i="2"/>
  <c r="BM139" i="2"/>
  <c r="BM304" i="2"/>
  <c r="BM264" i="2"/>
  <c r="BM231" i="2"/>
  <c r="BM211" i="2"/>
  <c r="BM197" i="2"/>
  <c r="BM171" i="2"/>
  <c r="BM156" i="2"/>
  <c r="BM123" i="2"/>
  <c r="BM483" i="2"/>
  <c r="BM372" i="2"/>
  <c r="BM302" i="2"/>
  <c r="BM255" i="2"/>
  <c r="BM222" i="2"/>
  <c r="BM202" i="2"/>
  <c r="BM188" i="2"/>
  <c r="BM167" i="2"/>
  <c r="BM147" i="2"/>
  <c r="BM127" i="2"/>
  <c r="BM239" i="2"/>
  <c r="BM221" i="2"/>
  <c r="BM187" i="2"/>
  <c r="BM140" i="2"/>
  <c r="BM120" i="2"/>
  <c r="BM106" i="2"/>
  <c r="BM92" i="2"/>
  <c r="BM73" i="2"/>
  <c r="BM52" i="2"/>
  <c r="BM663" i="2"/>
  <c r="BM322" i="2"/>
  <c r="BM257" i="2"/>
  <c r="BM232" i="2"/>
  <c r="BM198" i="2"/>
  <c r="BM157" i="2"/>
  <c r="BM117" i="2"/>
  <c r="BM103" i="2"/>
  <c r="BM83" i="2"/>
  <c r="BM63" i="2"/>
  <c r="BM41" i="2"/>
  <c r="BM266" i="2"/>
  <c r="BM213" i="2"/>
  <c r="BM179" i="2"/>
  <c r="BM224" i="2"/>
  <c r="BM196" i="2"/>
  <c r="BM149" i="2"/>
  <c r="BM126" i="2"/>
  <c r="BM119" i="2"/>
  <c r="BM105" i="2"/>
  <c r="BM91" i="2"/>
  <c r="BM51" i="2"/>
  <c r="BM201" i="2"/>
  <c r="BM166" i="2"/>
  <c r="BM116" i="2"/>
  <c r="BM102" i="2"/>
  <c r="BM75" i="2"/>
  <c r="BM71" i="2"/>
  <c r="BM62" i="2"/>
  <c r="BM40" i="2"/>
  <c r="BM212" i="2"/>
  <c r="BM172" i="2"/>
  <c r="BM124" i="2"/>
  <c r="BM121" i="2"/>
  <c r="BM107" i="2"/>
  <c r="BM93" i="2"/>
  <c r="BM53" i="2"/>
  <c r="BM37" i="2"/>
  <c r="BM324" i="2"/>
  <c r="BM267" i="2"/>
  <c r="BM199" i="2"/>
  <c r="BM138" i="2"/>
  <c r="BM115" i="2"/>
  <c r="BM100" i="2"/>
  <c r="BM72" i="2"/>
  <c r="BM31" i="2"/>
  <c r="BM101" i="2"/>
  <c r="BM28" i="2"/>
  <c r="BM21" i="2"/>
  <c r="BM25" i="2"/>
  <c r="BM36" i="2"/>
  <c r="BM118" i="2"/>
  <c r="BM74" i="2"/>
  <c r="BM54" i="2"/>
  <c r="BM33" i="2"/>
  <c r="BM169" i="2"/>
  <c r="BM158" i="2"/>
  <c r="BM104" i="2"/>
  <c r="BM61" i="2"/>
  <c r="BM30" i="2"/>
  <c r="BM18" i="2"/>
  <c r="BM22" i="2"/>
  <c r="BM108" i="2"/>
  <c r="BM210" i="2"/>
  <c r="BM84" i="2"/>
  <c r="BM20" i="2"/>
  <c r="BM76" i="2"/>
  <c r="BM70" i="2"/>
  <c r="BM39" i="2"/>
  <c r="BM32" i="2"/>
  <c r="BM19" i="2"/>
  <c r="BM23" i="2"/>
  <c r="BM122" i="2"/>
  <c r="BM50" i="2"/>
  <c r="BM38" i="2"/>
  <c r="BM29" i="2"/>
  <c r="BM24" i="2"/>
  <c r="AW624" i="2"/>
  <c r="AW615" i="2"/>
  <c r="AW606" i="2"/>
  <c r="AW585" i="2"/>
  <c r="AW632" i="2"/>
  <c r="AW617" i="2"/>
  <c r="AW608" i="2"/>
  <c r="AW587" i="2"/>
  <c r="AW623" i="2"/>
  <c r="AW614" i="2"/>
  <c r="AW604" i="2"/>
  <c r="AW584" i="2"/>
  <c r="AW649" i="2"/>
  <c r="AW622" i="2"/>
  <c r="AW577" i="2"/>
  <c r="AW560" i="2"/>
  <c r="AW552" i="2"/>
  <c r="AW535" i="2"/>
  <c r="AW663" i="2"/>
  <c r="AW607" i="2"/>
  <c r="AW596" i="2"/>
  <c r="AW588" i="2"/>
  <c r="AW562" i="2"/>
  <c r="AW616" i="2"/>
  <c r="AW611" i="2"/>
  <c r="AW609" i="2"/>
  <c r="AW568" i="2"/>
  <c r="AW567" i="2"/>
  <c r="AW559" i="2"/>
  <c r="AW625" i="2"/>
  <c r="AW621" i="2"/>
  <c r="AW618" i="2"/>
  <c r="AW569" i="2"/>
  <c r="AW564" i="2"/>
  <c r="AW556" i="2"/>
  <c r="AW548" i="2"/>
  <c r="AW613" i="2"/>
  <c r="AW610" i="2"/>
  <c r="AW554" i="2"/>
  <c r="AW536" i="2"/>
  <c r="AW523" i="2"/>
  <c r="AW511" i="2"/>
  <c r="AW500" i="2"/>
  <c r="AW490" i="2"/>
  <c r="AW472" i="2"/>
  <c r="AW595" i="2"/>
  <c r="AW555" i="2"/>
  <c r="AW537" i="2"/>
  <c r="AW525" i="2"/>
  <c r="AW515" i="2"/>
  <c r="AW502" i="2"/>
  <c r="AW492" i="2"/>
  <c r="AW482" i="2"/>
  <c r="AW558" i="2"/>
  <c r="AW551" i="2"/>
  <c r="AW522" i="2"/>
  <c r="AW510" i="2"/>
  <c r="AW499" i="2"/>
  <c r="AW489" i="2"/>
  <c r="AW471" i="2"/>
  <c r="AW576" i="2"/>
  <c r="AW553" i="2"/>
  <c r="AW491" i="2"/>
  <c r="AW485" i="2"/>
  <c r="AW483" i="2"/>
  <c r="AW441" i="2"/>
  <c r="AW415" i="2"/>
  <c r="AW389" i="2"/>
  <c r="AW656" i="2"/>
  <c r="AW565" i="2"/>
  <c r="AW514" i="2"/>
  <c r="AW508" i="2"/>
  <c r="AW506" i="2"/>
  <c r="AW443" i="2"/>
  <c r="AW423" i="2"/>
  <c r="AW397" i="2"/>
  <c r="AW566" i="2"/>
  <c r="AW549" i="2"/>
  <c r="AW534" i="2"/>
  <c r="AW526" i="2"/>
  <c r="AW494" i="2"/>
  <c r="AW486" i="2"/>
  <c r="AW457" i="2"/>
  <c r="AW425" i="2"/>
  <c r="AW399" i="2"/>
  <c r="AW550" i="2"/>
  <c r="AW547" i="2"/>
  <c r="AW527" i="2"/>
  <c r="AW509" i="2"/>
  <c r="AW413" i="2"/>
  <c r="AW371" i="2"/>
  <c r="AW345" i="2"/>
  <c r="AW313" i="2"/>
  <c r="AW290" i="2"/>
  <c r="AW620" i="2"/>
  <c r="AW603" i="2"/>
  <c r="AW493" i="2"/>
  <c r="AW347" i="2"/>
  <c r="AW315" i="2"/>
  <c r="AW292" i="2"/>
  <c r="AW642" i="2"/>
  <c r="AW517" i="2"/>
  <c r="AW516" i="2"/>
  <c r="AW498" i="2"/>
  <c r="AW497" i="2"/>
  <c r="AW390" i="2"/>
  <c r="AW382" i="2"/>
  <c r="AW370" i="2"/>
  <c r="AW338" i="2"/>
  <c r="AW312" i="2"/>
  <c r="AW283" i="2"/>
  <c r="AW557" i="2"/>
  <c r="AW518" i="2"/>
  <c r="AW481" i="2"/>
  <c r="AW416" i="2"/>
  <c r="AW414" i="2"/>
  <c r="AW406" i="2"/>
  <c r="AW398" i="2"/>
  <c r="AW373" i="2"/>
  <c r="AW355" i="2"/>
  <c r="AW323" i="2"/>
  <c r="AW303" i="2"/>
  <c r="AW274" i="2"/>
  <c r="AW563" i="2"/>
  <c r="AW561" i="2"/>
  <c r="AW519" i="2"/>
  <c r="AW501" i="2"/>
  <c r="AW484" i="2"/>
  <c r="AW442" i="2"/>
  <c r="AW440" i="2"/>
  <c r="AW432" i="2"/>
  <c r="AW424" i="2"/>
  <c r="AW372" i="2"/>
  <c r="AW346" i="2"/>
  <c r="AW314" i="2"/>
  <c r="AW291" i="2"/>
  <c r="AW524" i="2"/>
  <c r="AW507" i="2"/>
  <c r="AW464" i="2"/>
  <c r="AW450" i="2"/>
  <c r="AW374" i="2"/>
  <c r="AW369" i="2"/>
  <c r="AW331" i="2"/>
  <c r="AW305" i="2"/>
  <c r="AW276" i="2"/>
  <c r="AW586" i="2"/>
  <c r="AW304" i="2"/>
  <c r="AW254" i="2"/>
  <c r="AW302" i="2"/>
  <c r="AW275" i="2"/>
  <c r="AW265" i="2"/>
  <c r="AW324" i="2"/>
  <c r="AW256" i="2"/>
  <c r="AW223" i="2"/>
  <c r="AW209" i="2"/>
  <c r="AW195" i="2"/>
  <c r="AW168" i="2"/>
  <c r="AW148" i="2"/>
  <c r="AW322" i="2"/>
  <c r="AW267" i="2"/>
  <c r="AW247" i="2"/>
  <c r="AW214" i="2"/>
  <c r="AW200" i="2"/>
  <c r="AW180" i="2"/>
  <c r="AW159" i="2"/>
  <c r="AW139" i="2"/>
  <c r="AW362" i="2"/>
  <c r="AW264" i="2"/>
  <c r="AW231" i="2"/>
  <c r="AW211" i="2"/>
  <c r="AW197" i="2"/>
  <c r="AW171" i="2"/>
  <c r="AW156" i="2"/>
  <c r="AW123" i="2"/>
  <c r="AW381" i="2"/>
  <c r="AW354" i="2"/>
  <c r="AW255" i="2"/>
  <c r="AW222" i="2"/>
  <c r="AW202" i="2"/>
  <c r="AW188" i="2"/>
  <c r="AW167" i="2"/>
  <c r="AW147" i="2"/>
  <c r="AW221" i="2"/>
  <c r="AW187" i="2"/>
  <c r="AW140" i="2"/>
  <c r="AW120" i="2"/>
  <c r="AW106" i="2"/>
  <c r="AW92" i="2"/>
  <c r="AW73" i="2"/>
  <c r="AW52" i="2"/>
  <c r="AW232" i="2"/>
  <c r="AW198" i="2"/>
  <c r="AW157" i="2"/>
  <c r="AW117" i="2"/>
  <c r="AW103" i="2"/>
  <c r="AW83" i="2"/>
  <c r="AW63" i="2"/>
  <c r="AW41" i="2"/>
  <c r="AW439" i="2"/>
  <c r="AW213" i="2"/>
  <c r="AW179" i="2"/>
  <c r="AW224" i="2"/>
  <c r="AW196" i="2"/>
  <c r="AW149" i="2"/>
  <c r="AW119" i="2"/>
  <c r="AW105" i="2"/>
  <c r="AW91" i="2"/>
  <c r="AW51" i="2"/>
  <c r="AW201" i="2"/>
  <c r="AW166" i="2"/>
  <c r="AW116" i="2"/>
  <c r="AW102" i="2"/>
  <c r="AW75" i="2"/>
  <c r="AW71" i="2"/>
  <c r="AW62" i="2"/>
  <c r="AW40" i="2"/>
  <c r="AW257" i="2"/>
  <c r="AW212" i="2"/>
  <c r="AW172" i="2"/>
  <c r="AW121" i="2"/>
  <c r="AW107" i="2"/>
  <c r="AW93" i="2"/>
  <c r="AW53" i="2"/>
  <c r="AW266" i="2"/>
  <c r="AW239" i="2"/>
  <c r="AW199" i="2"/>
  <c r="AW126" i="2"/>
  <c r="AW118" i="2"/>
  <c r="AW74" i="2"/>
  <c r="AW54" i="2"/>
  <c r="AW31" i="2"/>
  <c r="AW104" i="2"/>
  <c r="AW61" i="2"/>
  <c r="AW28" i="2"/>
  <c r="AW21" i="2"/>
  <c r="AW25" i="2"/>
  <c r="AW84" i="2"/>
  <c r="AW33" i="2"/>
  <c r="AW36" i="2"/>
  <c r="AW20" i="2"/>
  <c r="AW138" i="2"/>
  <c r="AW76" i="2"/>
  <c r="AW70" i="2"/>
  <c r="AW30" i="2"/>
  <c r="AW18" i="2"/>
  <c r="AW22" i="2"/>
  <c r="AW101" i="2"/>
  <c r="AW38" i="2"/>
  <c r="AW24" i="2"/>
  <c r="AW122" i="2"/>
  <c r="AW50" i="2"/>
  <c r="AW37" i="2"/>
  <c r="AW210" i="2"/>
  <c r="AW169" i="2"/>
  <c r="AW127" i="2"/>
  <c r="AW108" i="2"/>
  <c r="AW39" i="2"/>
  <c r="AW32" i="2"/>
  <c r="AW19" i="2"/>
  <c r="AW23" i="2"/>
  <c r="AW158" i="2"/>
  <c r="AW128" i="2"/>
  <c r="AW115" i="2"/>
  <c r="AW100" i="2"/>
  <c r="AW72" i="2"/>
  <c r="AW29" i="2"/>
  <c r="AW124" i="2"/>
  <c r="BL642" i="2"/>
  <c r="BL618" i="2"/>
  <c r="BL609" i="2"/>
  <c r="BL588" i="2"/>
  <c r="BL568" i="2"/>
  <c r="BL656" i="2"/>
  <c r="BL621" i="2"/>
  <c r="BL611" i="2"/>
  <c r="BL596" i="2"/>
  <c r="BL632" i="2"/>
  <c r="BL617" i="2"/>
  <c r="BL608" i="2"/>
  <c r="BL587" i="2"/>
  <c r="BL567" i="2"/>
  <c r="BL663" i="2"/>
  <c r="BL604" i="2"/>
  <c r="BL586" i="2"/>
  <c r="BL563" i="2"/>
  <c r="BL555" i="2"/>
  <c r="BL547" i="2"/>
  <c r="BL614" i="2"/>
  <c r="BL607" i="2"/>
  <c r="BL623" i="2"/>
  <c r="BL616" i="2"/>
  <c r="BL565" i="2"/>
  <c r="BL557" i="2"/>
  <c r="BL625" i="2"/>
  <c r="BL576" i="2"/>
  <c r="BL562" i="2"/>
  <c r="BL595" i="2"/>
  <c r="BL585" i="2"/>
  <c r="BL559" i="2"/>
  <c r="BL551" i="2"/>
  <c r="BL624" i="2"/>
  <c r="BL566" i="2"/>
  <c r="BL526" i="2"/>
  <c r="BL516" i="2"/>
  <c r="BL506" i="2"/>
  <c r="BL493" i="2"/>
  <c r="BL483" i="2"/>
  <c r="BL603" i="2"/>
  <c r="BL577" i="2"/>
  <c r="BL564" i="2"/>
  <c r="BL548" i="2"/>
  <c r="BL534" i="2"/>
  <c r="BL518" i="2"/>
  <c r="BL508" i="2"/>
  <c r="BL497" i="2"/>
  <c r="BL485" i="2"/>
  <c r="BL615" i="2"/>
  <c r="BL553" i="2"/>
  <c r="BL535" i="2"/>
  <c r="BL525" i="2"/>
  <c r="BL515" i="2"/>
  <c r="BL502" i="2"/>
  <c r="BL492" i="2"/>
  <c r="BL482" i="2"/>
  <c r="BL610" i="2"/>
  <c r="BL554" i="2"/>
  <c r="BL537" i="2"/>
  <c r="BL536" i="2"/>
  <c r="BL510" i="2"/>
  <c r="BL501" i="2"/>
  <c r="BL450" i="2"/>
  <c r="BL424" i="2"/>
  <c r="BL398" i="2"/>
  <c r="BL620" i="2"/>
  <c r="BL613" i="2"/>
  <c r="BL569" i="2"/>
  <c r="BL606" i="2"/>
  <c r="BL556" i="2"/>
  <c r="BL552" i="2"/>
  <c r="BL524" i="2"/>
  <c r="BL484" i="2"/>
  <c r="BL472" i="2"/>
  <c r="BL432" i="2"/>
  <c r="BL406" i="2"/>
  <c r="BL374" i="2"/>
  <c r="BL622" i="2"/>
  <c r="BL550" i="2"/>
  <c r="BL549" i="2"/>
  <c r="BL507" i="2"/>
  <c r="BL500" i="2"/>
  <c r="BL498" i="2"/>
  <c r="BL440" i="2"/>
  <c r="BL414" i="2"/>
  <c r="BL382" i="2"/>
  <c r="BL523" i="2"/>
  <c r="BL457" i="2"/>
  <c r="BL443" i="2"/>
  <c r="BL441" i="2"/>
  <c r="BL439" i="2"/>
  <c r="BL373" i="2"/>
  <c r="BL372" i="2"/>
  <c r="BL354" i="2"/>
  <c r="BL322" i="2"/>
  <c r="BL302" i="2"/>
  <c r="BL584" i="2"/>
  <c r="BL561" i="2"/>
  <c r="BL527" i="2"/>
  <c r="BL509" i="2"/>
  <c r="BL490" i="2"/>
  <c r="BL390" i="2"/>
  <c r="BL362" i="2"/>
  <c r="BL324" i="2"/>
  <c r="BL304" i="2"/>
  <c r="BL275" i="2"/>
  <c r="BL511" i="2"/>
  <c r="BL491" i="2"/>
  <c r="BL416" i="2"/>
  <c r="BL347" i="2"/>
  <c r="BL315" i="2"/>
  <c r="BL292" i="2"/>
  <c r="BL514" i="2"/>
  <c r="BL494" i="2"/>
  <c r="BL471" i="2"/>
  <c r="BL442" i="2"/>
  <c r="BL370" i="2"/>
  <c r="BL338" i="2"/>
  <c r="BL312" i="2"/>
  <c r="BL283" i="2"/>
  <c r="BL558" i="2"/>
  <c r="BL517" i="2"/>
  <c r="BL464" i="2"/>
  <c r="BL355" i="2"/>
  <c r="BL323" i="2"/>
  <c r="BL303" i="2"/>
  <c r="BL274" i="2"/>
  <c r="BL560" i="2"/>
  <c r="BL499" i="2"/>
  <c r="BL481" i="2"/>
  <c r="BL399" i="2"/>
  <c r="BL397" i="2"/>
  <c r="BL389" i="2"/>
  <c r="BL381" i="2"/>
  <c r="BL346" i="2"/>
  <c r="BL314" i="2"/>
  <c r="BL291" i="2"/>
  <c r="BL649" i="2"/>
  <c r="BL486" i="2"/>
  <c r="BL345" i="2"/>
  <c r="BL257" i="2"/>
  <c r="BL522" i="2"/>
  <c r="BL425" i="2"/>
  <c r="BL331" i="2"/>
  <c r="BL254" i="2"/>
  <c r="BL371" i="2"/>
  <c r="BL265" i="2"/>
  <c r="BL232" i="2"/>
  <c r="BL212" i="2"/>
  <c r="BL198" i="2"/>
  <c r="BL172" i="2"/>
  <c r="BL157" i="2"/>
  <c r="BL124" i="2"/>
  <c r="BL519" i="2"/>
  <c r="BL413" i="2"/>
  <c r="BL369" i="2"/>
  <c r="BL256" i="2"/>
  <c r="BL223" i="2"/>
  <c r="BL209" i="2"/>
  <c r="BL195" i="2"/>
  <c r="BL168" i="2"/>
  <c r="BL148" i="2"/>
  <c r="BL290" i="2"/>
  <c r="BL247" i="2"/>
  <c r="BL214" i="2"/>
  <c r="BL200" i="2"/>
  <c r="BL180" i="2"/>
  <c r="BL159" i="2"/>
  <c r="BL139" i="2"/>
  <c r="BL415" i="2"/>
  <c r="BL276" i="2"/>
  <c r="BL264" i="2"/>
  <c r="BL231" i="2"/>
  <c r="BL211" i="2"/>
  <c r="BL197" i="2"/>
  <c r="BL171" i="2"/>
  <c r="BL156" i="2"/>
  <c r="BL123" i="2"/>
  <c r="BL489" i="2"/>
  <c r="BL210" i="2"/>
  <c r="BL169" i="2"/>
  <c r="BL115" i="2"/>
  <c r="BL101" i="2"/>
  <c r="BL61" i="2"/>
  <c r="BL39" i="2"/>
  <c r="BL239" i="2"/>
  <c r="BL221" i="2"/>
  <c r="BL187" i="2"/>
  <c r="BL140" i="2"/>
  <c r="BL128" i="2"/>
  <c r="BL127" i="2"/>
  <c r="BL120" i="2"/>
  <c r="BL106" i="2"/>
  <c r="BL92" i="2"/>
  <c r="BL73" i="2"/>
  <c r="BL52" i="2"/>
  <c r="BL255" i="2"/>
  <c r="BL202" i="2"/>
  <c r="BL266" i="2"/>
  <c r="BL213" i="2"/>
  <c r="BL179" i="2"/>
  <c r="BL138" i="2"/>
  <c r="BL122" i="2"/>
  <c r="BL108" i="2"/>
  <c r="BL100" i="2"/>
  <c r="BL76" i="2"/>
  <c r="BL72" i="2"/>
  <c r="BL54" i="2"/>
  <c r="BL313" i="2"/>
  <c r="BL224" i="2"/>
  <c r="BL196" i="2"/>
  <c r="BL149" i="2"/>
  <c r="BL126" i="2"/>
  <c r="BL119" i="2"/>
  <c r="BL105" i="2"/>
  <c r="BL91" i="2"/>
  <c r="BL51" i="2"/>
  <c r="BL423" i="2"/>
  <c r="BL201" i="2"/>
  <c r="BL166" i="2"/>
  <c r="BL116" i="2"/>
  <c r="BL102" i="2"/>
  <c r="BL75" i="2"/>
  <c r="BL71" i="2"/>
  <c r="BL62" i="2"/>
  <c r="BL40" i="2"/>
  <c r="BL222" i="2"/>
  <c r="BL188" i="2"/>
  <c r="BL305" i="2"/>
  <c r="BL36" i="2"/>
  <c r="BL21" i="2"/>
  <c r="BL25" i="2"/>
  <c r="BL167" i="2"/>
  <c r="BL53" i="2"/>
  <c r="BL37" i="2"/>
  <c r="BL31" i="2"/>
  <c r="BL267" i="2"/>
  <c r="BL199" i="2"/>
  <c r="BL117" i="2"/>
  <c r="BL28" i="2"/>
  <c r="BL18" i="2"/>
  <c r="BL22" i="2"/>
  <c r="BL118" i="2"/>
  <c r="BL103" i="2"/>
  <c r="BL74" i="2"/>
  <c r="BL33" i="2"/>
  <c r="BL158" i="2"/>
  <c r="BL104" i="2"/>
  <c r="BL83" i="2"/>
  <c r="BL30" i="2"/>
  <c r="BL19" i="2"/>
  <c r="BL23" i="2"/>
  <c r="BL147" i="2"/>
  <c r="BL121" i="2"/>
  <c r="BL84" i="2"/>
  <c r="BL63" i="2"/>
  <c r="BL93" i="2"/>
  <c r="BL38" i="2"/>
  <c r="BL29" i="2"/>
  <c r="BL107" i="2"/>
  <c r="BL70" i="2"/>
  <c r="BL41" i="2"/>
  <c r="BL32" i="2"/>
  <c r="BL20" i="2"/>
  <c r="BL24" i="2"/>
  <c r="BL50" i="2"/>
  <c r="BD642" i="2"/>
  <c r="BD618" i="2"/>
  <c r="BD609" i="2"/>
  <c r="BD588" i="2"/>
  <c r="BD568" i="2"/>
  <c r="BD656" i="2"/>
  <c r="BD621" i="2"/>
  <c r="BD611" i="2"/>
  <c r="BD596" i="2"/>
  <c r="BD632" i="2"/>
  <c r="BD617" i="2"/>
  <c r="BD608" i="2"/>
  <c r="BD587" i="2"/>
  <c r="BD567" i="2"/>
  <c r="BD625" i="2"/>
  <c r="BD563" i="2"/>
  <c r="BD555" i="2"/>
  <c r="BD547" i="2"/>
  <c r="BD610" i="2"/>
  <c r="BD606" i="2"/>
  <c r="BD603" i="2"/>
  <c r="BD565" i="2"/>
  <c r="BD557" i="2"/>
  <c r="BD620" i="2"/>
  <c r="BD615" i="2"/>
  <c r="BD613" i="2"/>
  <c r="BD577" i="2"/>
  <c r="BD562" i="2"/>
  <c r="BD649" i="2"/>
  <c r="BD624" i="2"/>
  <c r="BD622" i="2"/>
  <c r="BD584" i="2"/>
  <c r="BD559" i="2"/>
  <c r="BD551" i="2"/>
  <c r="BD558" i="2"/>
  <c r="BD548" i="2"/>
  <c r="BD526" i="2"/>
  <c r="BD516" i="2"/>
  <c r="BD506" i="2"/>
  <c r="BD493" i="2"/>
  <c r="BD483" i="2"/>
  <c r="BD586" i="2"/>
  <c r="BD556" i="2"/>
  <c r="BD549" i="2"/>
  <c r="BD534" i="2"/>
  <c r="BD518" i="2"/>
  <c r="BD508" i="2"/>
  <c r="BD497" i="2"/>
  <c r="BD485" i="2"/>
  <c r="BD561" i="2"/>
  <c r="BD554" i="2"/>
  <c r="BD536" i="2"/>
  <c r="BD525" i="2"/>
  <c r="BD515" i="2"/>
  <c r="BD502" i="2"/>
  <c r="BD492" i="2"/>
  <c r="BD482" i="2"/>
  <c r="BD663" i="2"/>
  <c r="BD576" i="2"/>
  <c r="BD614" i="2"/>
  <c r="BD607" i="2"/>
  <c r="BD494" i="2"/>
  <c r="BD490" i="2"/>
  <c r="BD486" i="2"/>
  <c r="BD450" i="2"/>
  <c r="BD424" i="2"/>
  <c r="BD398" i="2"/>
  <c r="BD623" i="2"/>
  <c r="BD585" i="2"/>
  <c r="BD569" i="2"/>
  <c r="BD517" i="2"/>
  <c r="BD511" i="2"/>
  <c r="BD509" i="2"/>
  <c r="BD471" i="2"/>
  <c r="BD464" i="2"/>
  <c r="BD432" i="2"/>
  <c r="BD406" i="2"/>
  <c r="BD374" i="2"/>
  <c r="BD499" i="2"/>
  <c r="BD491" i="2"/>
  <c r="BD440" i="2"/>
  <c r="BD414" i="2"/>
  <c r="BD382" i="2"/>
  <c r="BD604" i="2"/>
  <c r="BD564" i="2"/>
  <c r="BD416" i="2"/>
  <c r="BD354" i="2"/>
  <c r="BD322" i="2"/>
  <c r="BD302" i="2"/>
  <c r="BD522" i="2"/>
  <c r="BD519" i="2"/>
  <c r="BD501" i="2"/>
  <c r="BD500" i="2"/>
  <c r="BD362" i="2"/>
  <c r="BD324" i="2"/>
  <c r="BD304" i="2"/>
  <c r="BD275" i="2"/>
  <c r="BD552" i="2"/>
  <c r="BD523" i="2"/>
  <c r="BD484" i="2"/>
  <c r="BD399" i="2"/>
  <c r="BD397" i="2"/>
  <c r="BD389" i="2"/>
  <c r="BD381" i="2"/>
  <c r="BD347" i="2"/>
  <c r="BD315" i="2"/>
  <c r="BD292" i="2"/>
  <c r="BD595" i="2"/>
  <c r="BD537" i="2"/>
  <c r="BD524" i="2"/>
  <c r="BD507" i="2"/>
  <c r="BD489" i="2"/>
  <c r="BD425" i="2"/>
  <c r="BD423" i="2"/>
  <c r="BD415" i="2"/>
  <c r="BD413" i="2"/>
  <c r="BD370" i="2"/>
  <c r="BD338" i="2"/>
  <c r="BD312" i="2"/>
  <c r="BD283" i="2"/>
  <c r="BD616" i="2"/>
  <c r="BD553" i="2"/>
  <c r="BD527" i="2"/>
  <c r="BD510" i="2"/>
  <c r="BD457" i="2"/>
  <c r="BD443" i="2"/>
  <c r="BD441" i="2"/>
  <c r="BD439" i="2"/>
  <c r="BD355" i="2"/>
  <c r="BD323" i="2"/>
  <c r="BD303" i="2"/>
  <c r="BD550" i="2"/>
  <c r="BD373" i="2"/>
  <c r="BD346" i="2"/>
  <c r="BD314" i="2"/>
  <c r="BD291" i="2"/>
  <c r="BD313" i="2"/>
  <c r="BD274" i="2"/>
  <c r="BD257" i="2"/>
  <c r="BD560" i="2"/>
  <c r="BD305" i="2"/>
  <c r="BD254" i="2"/>
  <c r="BD498" i="2"/>
  <c r="BD481" i="2"/>
  <c r="BD345" i="2"/>
  <c r="BD265" i="2"/>
  <c r="BD232" i="2"/>
  <c r="BD212" i="2"/>
  <c r="BD198" i="2"/>
  <c r="BD172" i="2"/>
  <c r="BD157" i="2"/>
  <c r="BD124" i="2"/>
  <c r="BD390" i="2"/>
  <c r="BD331" i="2"/>
  <c r="BD256" i="2"/>
  <c r="BD223" i="2"/>
  <c r="BD209" i="2"/>
  <c r="BD195" i="2"/>
  <c r="BD168" i="2"/>
  <c r="BD148" i="2"/>
  <c r="BD566" i="2"/>
  <c r="BD472" i="2"/>
  <c r="BD442" i="2"/>
  <c r="BD371" i="2"/>
  <c r="BD247" i="2"/>
  <c r="BD214" i="2"/>
  <c r="BD200" i="2"/>
  <c r="BD180" i="2"/>
  <c r="BD159" i="2"/>
  <c r="BD139" i="2"/>
  <c r="BD535" i="2"/>
  <c r="BD514" i="2"/>
  <c r="BD369" i="2"/>
  <c r="BD267" i="2"/>
  <c r="BD264" i="2"/>
  <c r="BD231" i="2"/>
  <c r="BD211" i="2"/>
  <c r="BD197" i="2"/>
  <c r="BD171" i="2"/>
  <c r="BD156" i="2"/>
  <c r="BD123" i="2"/>
  <c r="BD224" i="2"/>
  <c r="BD196" i="2"/>
  <c r="BD149" i="2"/>
  <c r="BD128" i="2"/>
  <c r="BD127" i="2"/>
  <c r="BD115" i="2"/>
  <c r="BD101" i="2"/>
  <c r="BD61" i="2"/>
  <c r="BD39" i="2"/>
  <c r="BD372" i="2"/>
  <c r="BD276" i="2"/>
  <c r="BD201" i="2"/>
  <c r="BD166" i="2"/>
  <c r="BD126" i="2"/>
  <c r="BD120" i="2"/>
  <c r="BD106" i="2"/>
  <c r="BD92" i="2"/>
  <c r="BD73" i="2"/>
  <c r="BD52" i="2"/>
  <c r="BD222" i="2"/>
  <c r="BD188" i="2"/>
  <c r="BD239" i="2"/>
  <c r="BD199" i="2"/>
  <c r="BD158" i="2"/>
  <c r="BD122" i="2"/>
  <c r="BD108" i="2"/>
  <c r="BD100" i="2"/>
  <c r="BD76" i="2"/>
  <c r="BD72" i="2"/>
  <c r="BD54" i="2"/>
  <c r="BD255" i="2"/>
  <c r="BD210" i="2"/>
  <c r="BD169" i="2"/>
  <c r="BD119" i="2"/>
  <c r="BD105" i="2"/>
  <c r="BD91" i="2"/>
  <c r="BD51" i="2"/>
  <c r="BD266" i="2"/>
  <c r="BD221" i="2"/>
  <c r="BD187" i="2"/>
  <c r="BD140" i="2"/>
  <c r="BD116" i="2"/>
  <c r="BD102" i="2"/>
  <c r="BD75" i="2"/>
  <c r="BD71" i="2"/>
  <c r="BD62" i="2"/>
  <c r="BD40" i="2"/>
  <c r="BD290" i="2"/>
  <c r="BD202" i="2"/>
  <c r="BD121" i="2"/>
  <c r="BD84" i="2"/>
  <c r="BD63" i="2"/>
  <c r="BD36" i="2"/>
  <c r="BD21" i="2"/>
  <c r="BD25" i="2"/>
  <c r="BD213" i="2"/>
  <c r="BD107" i="2"/>
  <c r="BD70" i="2"/>
  <c r="BD41" i="2"/>
  <c r="BD31" i="2"/>
  <c r="BD167" i="2"/>
  <c r="BD138" i="2"/>
  <c r="BD93" i="2"/>
  <c r="BD50" i="2"/>
  <c r="BD28" i="2"/>
  <c r="BD18" i="2"/>
  <c r="BD22" i="2"/>
  <c r="BD38" i="2"/>
  <c r="BD33" i="2"/>
  <c r="BD147" i="2"/>
  <c r="BD53" i="2"/>
  <c r="BD30" i="2"/>
  <c r="BD19" i="2"/>
  <c r="BD23" i="2"/>
  <c r="BD179" i="2"/>
  <c r="BD117" i="2"/>
  <c r="BD118" i="2"/>
  <c r="BD103" i="2"/>
  <c r="BD74" i="2"/>
  <c r="BD32" i="2"/>
  <c r="BD20" i="2"/>
  <c r="BD24" i="2"/>
  <c r="BD104" i="2"/>
  <c r="BD83" i="2"/>
  <c r="BD37" i="2"/>
  <c r="BD29" i="2"/>
  <c r="BK663" i="2"/>
  <c r="BK622" i="2"/>
  <c r="BK613" i="2"/>
  <c r="BK603" i="2"/>
  <c r="BK577" i="2"/>
  <c r="BK624" i="2"/>
  <c r="BK615" i="2"/>
  <c r="BK606" i="2"/>
  <c r="BK585" i="2"/>
  <c r="BK656" i="2"/>
  <c r="BK621" i="2"/>
  <c r="BK611" i="2"/>
  <c r="BK596" i="2"/>
  <c r="BK576" i="2"/>
  <c r="BK649" i="2"/>
  <c r="BK584" i="2"/>
  <c r="BK568" i="2"/>
  <c r="BK566" i="2"/>
  <c r="BK558" i="2"/>
  <c r="BK550" i="2"/>
  <c r="BK614" i="2"/>
  <c r="BK609" i="2"/>
  <c r="BK607" i="2"/>
  <c r="BK569" i="2"/>
  <c r="BK560" i="2"/>
  <c r="BK623" i="2"/>
  <c r="BK618" i="2"/>
  <c r="BK616" i="2"/>
  <c r="BK565" i="2"/>
  <c r="BK557" i="2"/>
  <c r="BK642" i="2"/>
  <c r="BK625" i="2"/>
  <c r="BK587" i="2"/>
  <c r="BK562" i="2"/>
  <c r="BK554" i="2"/>
  <c r="BK537" i="2"/>
  <c r="BK561" i="2"/>
  <c r="BK551" i="2"/>
  <c r="BK519" i="2"/>
  <c r="BK509" i="2"/>
  <c r="BK498" i="2"/>
  <c r="BK486" i="2"/>
  <c r="BK620" i="2"/>
  <c r="BK617" i="2"/>
  <c r="BK559" i="2"/>
  <c r="BK552" i="2"/>
  <c r="BK523" i="2"/>
  <c r="BK511" i="2"/>
  <c r="BK500" i="2"/>
  <c r="BK490" i="2"/>
  <c r="BK472" i="2"/>
  <c r="BK564" i="2"/>
  <c r="BK548" i="2"/>
  <c r="BK534" i="2"/>
  <c r="BK518" i="2"/>
  <c r="BK508" i="2"/>
  <c r="BK497" i="2"/>
  <c r="BK485" i="2"/>
  <c r="BK604" i="2"/>
  <c r="BK499" i="2"/>
  <c r="BK493" i="2"/>
  <c r="BK491" i="2"/>
  <c r="BK439" i="2"/>
  <c r="BK413" i="2"/>
  <c r="BK381" i="2"/>
  <c r="BK632" i="2"/>
  <c r="BK595" i="2"/>
  <c r="BK567" i="2"/>
  <c r="BK522" i="2"/>
  <c r="BK516" i="2"/>
  <c r="BK514" i="2"/>
  <c r="BK482" i="2"/>
  <c r="BK441" i="2"/>
  <c r="BK415" i="2"/>
  <c r="BK389" i="2"/>
  <c r="BK608" i="2"/>
  <c r="BK502" i="2"/>
  <c r="BK494" i="2"/>
  <c r="BK464" i="2"/>
  <c r="BK443" i="2"/>
  <c r="BK423" i="2"/>
  <c r="BK397" i="2"/>
  <c r="BK586" i="2"/>
  <c r="BK536" i="2"/>
  <c r="BK501" i="2"/>
  <c r="BK484" i="2"/>
  <c r="BK483" i="2"/>
  <c r="BK425" i="2"/>
  <c r="BK369" i="2"/>
  <c r="BK331" i="2"/>
  <c r="BK305" i="2"/>
  <c r="BK276" i="2"/>
  <c r="BK610" i="2"/>
  <c r="BK526" i="2"/>
  <c r="BK489" i="2"/>
  <c r="BK382" i="2"/>
  <c r="BK371" i="2"/>
  <c r="BK345" i="2"/>
  <c r="BK313" i="2"/>
  <c r="BK290" i="2"/>
  <c r="BK563" i="2"/>
  <c r="BK553" i="2"/>
  <c r="BK527" i="2"/>
  <c r="BK510" i="2"/>
  <c r="BK492" i="2"/>
  <c r="BK414" i="2"/>
  <c r="BK406" i="2"/>
  <c r="BK398" i="2"/>
  <c r="BK390" i="2"/>
  <c r="BK374" i="2"/>
  <c r="BK362" i="2"/>
  <c r="BK324" i="2"/>
  <c r="BK304" i="2"/>
  <c r="BK515" i="2"/>
  <c r="BK440" i="2"/>
  <c r="BK432" i="2"/>
  <c r="BK424" i="2"/>
  <c r="BK416" i="2"/>
  <c r="BK347" i="2"/>
  <c r="BK315" i="2"/>
  <c r="BK292" i="2"/>
  <c r="BK588" i="2"/>
  <c r="BK556" i="2"/>
  <c r="BK547" i="2"/>
  <c r="BK535" i="2"/>
  <c r="BK471" i="2"/>
  <c r="BK450" i="2"/>
  <c r="BK442" i="2"/>
  <c r="BK370" i="2"/>
  <c r="BK338" i="2"/>
  <c r="BK312" i="2"/>
  <c r="BK283" i="2"/>
  <c r="BK517" i="2"/>
  <c r="BK355" i="2"/>
  <c r="BK323" i="2"/>
  <c r="BK303" i="2"/>
  <c r="BK274" i="2"/>
  <c r="BK506" i="2"/>
  <c r="BK322" i="2"/>
  <c r="BK267" i="2"/>
  <c r="BK266" i="2"/>
  <c r="BK239" i="2"/>
  <c r="BK481" i="2"/>
  <c r="BK399" i="2"/>
  <c r="BK314" i="2"/>
  <c r="BK257" i="2"/>
  <c r="BK457" i="2"/>
  <c r="BK373" i="2"/>
  <c r="BK354" i="2"/>
  <c r="BK254" i="2"/>
  <c r="BK221" i="2"/>
  <c r="BK201" i="2"/>
  <c r="BK187" i="2"/>
  <c r="BK166" i="2"/>
  <c r="BK140" i="2"/>
  <c r="BK346" i="2"/>
  <c r="BK265" i="2"/>
  <c r="BK232" i="2"/>
  <c r="BK212" i="2"/>
  <c r="BK198" i="2"/>
  <c r="BK172" i="2"/>
  <c r="BK157" i="2"/>
  <c r="BK124" i="2"/>
  <c r="BK525" i="2"/>
  <c r="BK275" i="2"/>
  <c r="BK256" i="2"/>
  <c r="BK223" i="2"/>
  <c r="BK209" i="2"/>
  <c r="BK195" i="2"/>
  <c r="BK168" i="2"/>
  <c r="BK148" i="2"/>
  <c r="BK247" i="2"/>
  <c r="BK214" i="2"/>
  <c r="BK200" i="2"/>
  <c r="BK180" i="2"/>
  <c r="BK159" i="2"/>
  <c r="BK139" i="2"/>
  <c r="BK549" i="2"/>
  <c r="BK372" i="2"/>
  <c r="BK199" i="2"/>
  <c r="BK158" i="2"/>
  <c r="BK123" i="2"/>
  <c r="BK118" i="2"/>
  <c r="BK104" i="2"/>
  <c r="BK84" i="2"/>
  <c r="BK74" i="2"/>
  <c r="BK70" i="2"/>
  <c r="BK50" i="2"/>
  <c r="BK210" i="2"/>
  <c r="BK169" i="2"/>
  <c r="BK115" i="2"/>
  <c r="BK101" i="2"/>
  <c r="BK61" i="2"/>
  <c r="BK39" i="2"/>
  <c r="BK507" i="2"/>
  <c r="BK302" i="2"/>
  <c r="BK231" i="2"/>
  <c r="BK197" i="2"/>
  <c r="BK255" i="2"/>
  <c r="BK202" i="2"/>
  <c r="BK167" i="2"/>
  <c r="BK117" i="2"/>
  <c r="BK103" i="2"/>
  <c r="BK83" i="2"/>
  <c r="BK63" i="2"/>
  <c r="BK41" i="2"/>
  <c r="BK524" i="2"/>
  <c r="BK264" i="2"/>
  <c r="BK213" i="2"/>
  <c r="BK179" i="2"/>
  <c r="BK138" i="2"/>
  <c r="BK122" i="2"/>
  <c r="BK108" i="2"/>
  <c r="BK100" i="2"/>
  <c r="BK76" i="2"/>
  <c r="BK72" i="2"/>
  <c r="BK54" i="2"/>
  <c r="BK38" i="2"/>
  <c r="BK291" i="2"/>
  <c r="BK224" i="2"/>
  <c r="BK196" i="2"/>
  <c r="BK149" i="2"/>
  <c r="BK126" i="2"/>
  <c r="BK119" i="2"/>
  <c r="BK105" i="2"/>
  <c r="BK91" i="2"/>
  <c r="BK51" i="2"/>
  <c r="BK555" i="2"/>
  <c r="BK211" i="2"/>
  <c r="BK188" i="2"/>
  <c r="BK171" i="2"/>
  <c r="BK127" i="2"/>
  <c r="BK93" i="2"/>
  <c r="BK29" i="2"/>
  <c r="BK116" i="2"/>
  <c r="BK52" i="2"/>
  <c r="BK36" i="2"/>
  <c r="BK18" i="2"/>
  <c r="BK22" i="2"/>
  <c r="BK92" i="2"/>
  <c r="BK32" i="2"/>
  <c r="BK25" i="2"/>
  <c r="BK128" i="2"/>
  <c r="BK102" i="2"/>
  <c r="BK73" i="2"/>
  <c r="BK53" i="2"/>
  <c r="BK37" i="2"/>
  <c r="BK31" i="2"/>
  <c r="BK156" i="2"/>
  <c r="BK28" i="2"/>
  <c r="BK19" i="2"/>
  <c r="BK23" i="2"/>
  <c r="BK75" i="2"/>
  <c r="BK62" i="2"/>
  <c r="BK33" i="2"/>
  <c r="BK222" i="2"/>
  <c r="BK120" i="2"/>
  <c r="BK40" i="2"/>
  <c r="BK30" i="2"/>
  <c r="BK20" i="2"/>
  <c r="BK24" i="2"/>
  <c r="BK71" i="2"/>
  <c r="BK21" i="2"/>
  <c r="BK147" i="2"/>
  <c r="BK121" i="2"/>
  <c r="BK106" i="2"/>
  <c r="BK107" i="2"/>
  <c r="BC663" i="2"/>
  <c r="BC622" i="2"/>
  <c r="BC613" i="2"/>
  <c r="BC603" i="2"/>
  <c r="BC577" i="2"/>
  <c r="BC624" i="2"/>
  <c r="BC615" i="2"/>
  <c r="BC606" i="2"/>
  <c r="BC585" i="2"/>
  <c r="BC656" i="2"/>
  <c r="BC621" i="2"/>
  <c r="BC611" i="2"/>
  <c r="BC596" i="2"/>
  <c r="BC576" i="2"/>
  <c r="BC623" i="2"/>
  <c r="BC618" i="2"/>
  <c r="BC616" i="2"/>
  <c r="BC569" i="2"/>
  <c r="BC566" i="2"/>
  <c r="BC558" i="2"/>
  <c r="BC550" i="2"/>
  <c r="BC642" i="2"/>
  <c r="BC625" i="2"/>
  <c r="BC608" i="2"/>
  <c r="BC595" i="2"/>
  <c r="BC560" i="2"/>
  <c r="BC617" i="2"/>
  <c r="BC610" i="2"/>
  <c r="BC565" i="2"/>
  <c r="BC557" i="2"/>
  <c r="BC632" i="2"/>
  <c r="BC620" i="2"/>
  <c r="BC562" i="2"/>
  <c r="BC554" i="2"/>
  <c r="BC537" i="2"/>
  <c r="BC552" i="2"/>
  <c r="BC519" i="2"/>
  <c r="BC509" i="2"/>
  <c r="BC498" i="2"/>
  <c r="BC486" i="2"/>
  <c r="BC614" i="2"/>
  <c r="BC567" i="2"/>
  <c r="BC553" i="2"/>
  <c r="BC535" i="2"/>
  <c r="BC523" i="2"/>
  <c r="BC511" i="2"/>
  <c r="BC500" i="2"/>
  <c r="BC490" i="2"/>
  <c r="BC472" i="2"/>
  <c r="BC586" i="2"/>
  <c r="BC568" i="2"/>
  <c r="BC556" i="2"/>
  <c r="BC549" i="2"/>
  <c r="BC534" i="2"/>
  <c r="BC518" i="2"/>
  <c r="BC508" i="2"/>
  <c r="BC497" i="2"/>
  <c r="BC485" i="2"/>
  <c r="BC604" i="2"/>
  <c r="BC526" i="2"/>
  <c r="BC524" i="2"/>
  <c r="BC492" i="2"/>
  <c r="BC484" i="2"/>
  <c r="BC439" i="2"/>
  <c r="BC413" i="2"/>
  <c r="BC381" i="2"/>
  <c r="BC607" i="2"/>
  <c r="BC587" i="2"/>
  <c r="BC548" i="2"/>
  <c r="BC515" i="2"/>
  <c r="BC507" i="2"/>
  <c r="BC441" i="2"/>
  <c r="BC415" i="2"/>
  <c r="BC389" i="2"/>
  <c r="BC649" i="2"/>
  <c r="BC563" i="2"/>
  <c r="BC555" i="2"/>
  <c r="BC536" i="2"/>
  <c r="BC527" i="2"/>
  <c r="BC489" i="2"/>
  <c r="BC483" i="2"/>
  <c r="BC481" i="2"/>
  <c r="BC443" i="2"/>
  <c r="BC423" i="2"/>
  <c r="BC397" i="2"/>
  <c r="BC514" i="2"/>
  <c r="BC494" i="2"/>
  <c r="BC471" i="2"/>
  <c r="BC414" i="2"/>
  <c r="BC406" i="2"/>
  <c r="BC398" i="2"/>
  <c r="BC390" i="2"/>
  <c r="BC372" i="2"/>
  <c r="BC369" i="2"/>
  <c r="BC331" i="2"/>
  <c r="BC305" i="2"/>
  <c r="BC276" i="2"/>
  <c r="BC482" i="2"/>
  <c r="BC464" i="2"/>
  <c r="BC450" i="2"/>
  <c r="BC442" i="2"/>
  <c r="BC371" i="2"/>
  <c r="BC345" i="2"/>
  <c r="BC313" i="2"/>
  <c r="BC290" i="2"/>
  <c r="BC609" i="2"/>
  <c r="BC584" i="2"/>
  <c r="BC559" i="2"/>
  <c r="BC522" i="2"/>
  <c r="BC502" i="2"/>
  <c r="BC501" i="2"/>
  <c r="BC362" i="2"/>
  <c r="BC324" i="2"/>
  <c r="BC304" i="2"/>
  <c r="BC561" i="2"/>
  <c r="BC525" i="2"/>
  <c r="BC506" i="2"/>
  <c r="BC399" i="2"/>
  <c r="BC347" i="2"/>
  <c r="BC315" i="2"/>
  <c r="BC292" i="2"/>
  <c r="BC425" i="2"/>
  <c r="BC370" i="2"/>
  <c r="BC338" i="2"/>
  <c r="BC312" i="2"/>
  <c r="BC283" i="2"/>
  <c r="BC588" i="2"/>
  <c r="BC510" i="2"/>
  <c r="BC491" i="2"/>
  <c r="BC457" i="2"/>
  <c r="BC355" i="2"/>
  <c r="BC323" i="2"/>
  <c r="BC303" i="2"/>
  <c r="BC274" i="2"/>
  <c r="BC517" i="2"/>
  <c r="BC499" i="2"/>
  <c r="BC432" i="2"/>
  <c r="BC374" i="2"/>
  <c r="BC302" i="2"/>
  <c r="BC266" i="2"/>
  <c r="BC547" i="2"/>
  <c r="BC382" i="2"/>
  <c r="BC291" i="2"/>
  <c r="BC257" i="2"/>
  <c r="BC516" i="2"/>
  <c r="BC440" i="2"/>
  <c r="BC322" i="2"/>
  <c r="BC254" i="2"/>
  <c r="BC221" i="2"/>
  <c r="BC201" i="2"/>
  <c r="BC187" i="2"/>
  <c r="BC166" i="2"/>
  <c r="BC140" i="2"/>
  <c r="BC373" i="2"/>
  <c r="BC314" i="2"/>
  <c r="BC265" i="2"/>
  <c r="BC232" i="2"/>
  <c r="BC212" i="2"/>
  <c r="BC198" i="2"/>
  <c r="BC172" i="2"/>
  <c r="BC157" i="2"/>
  <c r="BC551" i="2"/>
  <c r="BC416" i="2"/>
  <c r="BC354" i="2"/>
  <c r="BC256" i="2"/>
  <c r="BC223" i="2"/>
  <c r="BC209" i="2"/>
  <c r="BC195" i="2"/>
  <c r="BC168" i="2"/>
  <c r="BC148" i="2"/>
  <c r="BC346" i="2"/>
  <c r="BC247" i="2"/>
  <c r="BC214" i="2"/>
  <c r="BC200" i="2"/>
  <c r="BC180" i="2"/>
  <c r="BC159" i="2"/>
  <c r="BC139" i="2"/>
  <c r="BC267" i="2"/>
  <c r="BC213" i="2"/>
  <c r="BC179" i="2"/>
  <c r="BC138" i="2"/>
  <c r="BC118" i="2"/>
  <c r="BC104" i="2"/>
  <c r="BC84" i="2"/>
  <c r="BC74" i="2"/>
  <c r="BC70" i="2"/>
  <c r="BC50" i="2"/>
  <c r="BC224" i="2"/>
  <c r="BC196" i="2"/>
  <c r="BC149" i="2"/>
  <c r="BC128" i="2"/>
  <c r="BC127" i="2"/>
  <c r="BC115" i="2"/>
  <c r="BC101" i="2"/>
  <c r="BC61" i="2"/>
  <c r="BC39" i="2"/>
  <c r="BC211" i="2"/>
  <c r="BC171" i="2"/>
  <c r="BC275" i="2"/>
  <c r="BC222" i="2"/>
  <c r="BC188" i="2"/>
  <c r="BC147" i="2"/>
  <c r="BC117" i="2"/>
  <c r="BC103" i="2"/>
  <c r="BC83" i="2"/>
  <c r="BC63" i="2"/>
  <c r="BC41" i="2"/>
  <c r="BC564" i="2"/>
  <c r="BC424" i="2"/>
  <c r="BC239" i="2"/>
  <c r="BC199" i="2"/>
  <c r="BC158" i="2"/>
  <c r="BC122" i="2"/>
  <c r="BC108" i="2"/>
  <c r="BC100" i="2"/>
  <c r="BC76" i="2"/>
  <c r="BC72" i="2"/>
  <c r="BC54" i="2"/>
  <c r="BC38" i="2"/>
  <c r="BC255" i="2"/>
  <c r="BC210" i="2"/>
  <c r="BC169" i="2"/>
  <c r="BC123" i="2"/>
  <c r="BC119" i="2"/>
  <c r="BC105" i="2"/>
  <c r="BC91" i="2"/>
  <c r="BC51" i="2"/>
  <c r="BC264" i="2"/>
  <c r="BC231" i="2"/>
  <c r="BC197" i="2"/>
  <c r="BC120" i="2"/>
  <c r="BC40" i="2"/>
  <c r="BC37" i="2"/>
  <c r="BC29" i="2"/>
  <c r="BC121" i="2"/>
  <c r="BC106" i="2"/>
  <c r="BC36" i="2"/>
  <c r="BC18" i="2"/>
  <c r="BC22" i="2"/>
  <c r="BC493" i="2"/>
  <c r="BC107" i="2"/>
  <c r="BC92" i="2"/>
  <c r="BC71" i="2"/>
  <c r="BC31" i="2"/>
  <c r="BC202" i="2"/>
  <c r="BC25" i="2"/>
  <c r="BC167" i="2"/>
  <c r="BC93" i="2"/>
  <c r="BC28" i="2"/>
  <c r="BC19" i="2"/>
  <c r="BC23" i="2"/>
  <c r="BC126" i="2"/>
  <c r="BC62" i="2"/>
  <c r="BC21" i="2"/>
  <c r="BC156" i="2"/>
  <c r="BC116" i="2"/>
  <c r="BC52" i="2"/>
  <c r="BC33" i="2"/>
  <c r="BC102" i="2"/>
  <c r="BC73" i="2"/>
  <c r="BC53" i="2"/>
  <c r="BC30" i="2"/>
  <c r="BC20" i="2"/>
  <c r="BC24" i="2"/>
  <c r="BC32" i="2"/>
  <c r="BC124" i="2"/>
  <c r="BC75" i="2"/>
  <c r="BG632" i="2"/>
  <c r="BG617" i="2"/>
  <c r="BG608" i="2"/>
  <c r="BG587" i="2"/>
  <c r="BG649" i="2"/>
  <c r="BG620" i="2"/>
  <c r="BG610" i="2"/>
  <c r="BG595" i="2"/>
  <c r="BG625" i="2"/>
  <c r="BG616" i="2"/>
  <c r="BG607" i="2"/>
  <c r="BG586" i="2"/>
  <c r="BG613" i="2"/>
  <c r="BG606" i="2"/>
  <c r="BG577" i="2"/>
  <c r="BG562" i="2"/>
  <c r="BG554" i="2"/>
  <c r="BG537" i="2"/>
  <c r="BG622" i="2"/>
  <c r="BG615" i="2"/>
  <c r="BG663" i="2"/>
  <c r="BG624" i="2"/>
  <c r="BG567" i="2"/>
  <c r="BG564" i="2"/>
  <c r="BG556" i="2"/>
  <c r="BG588" i="2"/>
  <c r="BG584" i="2"/>
  <c r="BG568" i="2"/>
  <c r="BG561" i="2"/>
  <c r="BG609" i="2"/>
  <c r="BG604" i="2"/>
  <c r="BG596" i="2"/>
  <c r="BG566" i="2"/>
  <c r="BG558" i="2"/>
  <c r="BG550" i="2"/>
  <c r="BG614" i="2"/>
  <c r="BG585" i="2"/>
  <c r="BG557" i="2"/>
  <c r="BG549" i="2"/>
  <c r="BG525" i="2"/>
  <c r="BG515" i="2"/>
  <c r="BG502" i="2"/>
  <c r="BG492" i="2"/>
  <c r="BG482" i="2"/>
  <c r="BG569" i="2"/>
  <c r="BG527" i="2"/>
  <c r="BG517" i="2"/>
  <c r="BG507" i="2"/>
  <c r="BG494" i="2"/>
  <c r="BG484" i="2"/>
  <c r="BG656" i="2"/>
  <c r="BG642" i="2"/>
  <c r="BG560" i="2"/>
  <c r="BG555" i="2"/>
  <c r="BG551" i="2"/>
  <c r="BG524" i="2"/>
  <c r="BG514" i="2"/>
  <c r="BG501" i="2"/>
  <c r="BG491" i="2"/>
  <c r="BG481" i="2"/>
  <c r="BG548" i="2"/>
  <c r="BG547" i="2"/>
  <c r="BG519" i="2"/>
  <c r="BG511" i="2"/>
  <c r="BG443" i="2"/>
  <c r="BG423" i="2"/>
  <c r="BG397" i="2"/>
  <c r="BG623" i="2"/>
  <c r="BG603" i="2"/>
  <c r="BG563" i="2"/>
  <c r="BG559" i="2"/>
  <c r="BG493" i="2"/>
  <c r="BG489" i="2"/>
  <c r="BG485" i="2"/>
  <c r="BG457" i="2"/>
  <c r="BG425" i="2"/>
  <c r="BG399" i="2"/>
  <c r="BG373" i="2"/>
  <c r="BG618" i="2"/>
  <c r="BG553" i="2"/>
  <c r="BG552" i="2"/>
  <c r="BG535" i="2"/>
  <c r="BG516" i="2"/>
  <c r="BG510" i="2"/>
  <c r="BG508" i="2"/>
  <c r="BG439" i="2"/>
  <c r="BG413" i="2"/>
  <c r="BG381" i="2"/>
  <c r="BG518" i="2"/>
  <c r="BG499" i="2"/>
  <c r="BG464" i="2"/>
  <c r="BG347" i="2"/>
  <c r="BG315" i="2"/>
  <c r="BG292" i="2"/>
  <c r="BG523" i="2"/>
  <c r="BG506" i="2"/>
  <c r="BG486" i="2"/>
  <c r="BG415" i="2"/>
  <c r="BG355" i="2"/>
  <c r="BG323" i="2"/>
  <c r="BG303" i="2"/>
  <c r="BG526" i="2"/>
  <c r="BG441" i="2"/>
  <c r="BG346" i="2"/>
  <c r="BG314" i="2"/>
  <c r="BG291" i="2"/>
  <c r="BG565" i="2"/>
  <c r="BG509" i="2"/>
  <c r="BG490" i="2"/>
  <c r="BG372" i="2"/>
  <c r="BG369" i="2"/>
  <c r="BG331" i="2"/>
  <c r="BG305" i="2"/>
  <c r="BG276" i="2"/>
  <c r="BG534" i="2"/>
  <c r="BG398" i="2"/>
  <c r="BG390" i="2"/>
  <c r="BG382" i="2"/>
  <c r="BG354" i="2"/>
  <c r="BG322" i="2"/>
  <c r="BG302" i="2"/>
  <c r="BG576" i="2"/>
  <c r="BG424" i="2"/>
  <c r="BG416" i="2"/>
  <c r="BG414" i="2"/>
  <c r="BG406" i="2"/>
  <c r="BG374" i="2"/>
  <c r="BG371" i="2"/>
  <c r="BG345" i="2"/>
  <c r="BG313" i="2"/>
  <c r="BG290" i="2"/>
  <c r="BG370" i="2"/>
  <c r="BG256" i="2"/>
  <c r="BG498" i="2"/>
  <c r="BG440" i="2"/>
  <c r="BG362" i="2"/>
  <c r="BG247" i="2"/>
  <c r="BG621" i="2"/>
  <c r="BG522" i="2"/>
  <c r="BG283" i="2"/>
  <c r="BG264" i="2"/>
  <c r="BG231" i="2"/>
  <c r="BG211" i="2"/>
  <c r="BG197" i="2"/>
  <c r="BG171" i="2"/>
  <c r="BG156" i="2"/>
  <c r="BG123" i="2"/>
  <c r="BG497" i="2"/>
  <c r="BG472" i="2"/>
  <c r="BG442" i="2"/>
  <c r="BG267" i="2"/>
  <c r="BG255" i="2"/>
  <c r="BG222" i="2"/>
  <c r="BG202" i="2"/>
  <c r="BG188" i="2"/>
  <c r="BG167" i="2"/>
  <c r="BG147" i="2"/>
  <c r="BG611" i="2"/>
  <c r="BG536" i="2"/>
  <c r="BG312" i="2"/>
  <c r="BG266" i="2"/>
  <c r="BG239" i="2"/>
  <c r="BG213" i="2"/>
  <c r="BG199" i="2"/>
  <c r="BG179" i="2"/>
  <c r="BG158" i="2"/>
  <c r="BG138" i="2"/>
  <c r="BG471" i="2"/>
  <c r="BG450" i="2"/>
  <c r="BG304" i="2"/>
  <c r="BG275" i="2"/>
  <c r="BG257" i="2"/>
  <c r="BG224" i="2"/>
  <c r="BG210" i="2"/>
  <c r="BG196" i="2"/>
  <c r="BG169" i="2"/>
  <c r="BG149" i="2"/>
  <c r="BG126" i="2"/>
  <c r="BG254" i="2"/>
  <c r="BG223" i="2"/>
  <c r="BG195" i="2"/>
  <c r="BG148" i="2"/>
  <c r="BG122" i="2"/>
  <c r="BG108" i="2"/>
  <c r="BG100" i="2"/>
  <c r="BG76" i="2"/>
  <c r="BG72" i="2"/>
  <c r="BG54" i="2"/>
  <c r="BG38" i="2"/>
  <c r="BG265" i="2"/>
  <c r="BG200" i="2"/>
  <c r="BG159" i="2"/>
  <c r="BG119" i="2"/>
  <c r="BG105" i="2"/>
  <c r="BG91" i="2"/>
  <c r="BG51" i="2"/>
  <c r="BG483" i="2"/>
  <c r="BG221" i="2"/>
  <c r="BG187" i="2"/>
  <c r="BG432" i="2"/>
  <c r="BG232" i="2"/>
  <c r="BG198" i="2"/>
  <c r="BG157" i="2"/>
  <c r="BG121" i="2"/>
  <c r="BG107" i="2"/>
  <c r="BG93" i="2"/>
  <c r="BG53" i="2"/>
  <c r="BG500" i="2"/>
  <c r="BG389" i="2"/>
  <c r="BG338" i="2"/>
  <c r="BG274" i="2"/>
  <c r="BG209" i="2"/>
  <c r="BG168" i="2"/>
  <c r="BG118" i="2"/>
  <c r="BG104" i="2"/>
  <c r="BG84" i="2"/>
  <c r="BG74" i="2"/>
  <c r="BG70" i="2"/>
  <c r="BG50" i="2"/>
  <c r="BG214" i="2"/>
  <c r="BG180" i="2"/>
  <c r="BG139" i="2"/>
  <c r="BG128" i="2"/>
  <c r="BG115" i="2"/>
  <c r="BG101" i="2"/>
  <c r="BG61" i="2"/>
  <c r="BG39" i="2"/>
  <c r="BG201" i="2"/>
  <c r="BG92" i="2"/>
  <c r="BG41" i="2"/>
  <c r="BG33" i="2"/>
  <c r="BG127" i="2"/>
  <c r="BG71" i="2"/>
  <c r="BG30" i="2"/>
  <c r="BG20" i="2"/>
  <c r="BG24" i="2"/>
  <c r="BG63" i="2"/>
  <c r="BG28" i="2"/>
  <c r="BG212" i="2"/>
  <c r="BG140" i="2"/>
  <c r="BG52" i="2"/>
  <c r="BG116" i="2"/>
  <c r="BG73" i="2"/>
  <c r="BG32" i="2"/>
  <c r="BG21" i="2"/>
  <c r="BG25" i="2"/>
  <c r="BG172" i="2"/>
  <c r="BG117" i="2"/>
  <c r="BG102" i="2"/>
  <c r="BG29" i="2"/>
  <c r="BG166" i="2"/>
  <c r="BG124" i="2"/>
  <c r="BG103" i="2"/>
  <c r="BG37" i="2"/>
  <c r="BG36" i="2"/>
  <c r="BG18" i="2"/>
  <c r="BG22" i="2"/>
  <c r="BG324" i="2"/>
  <c r="BG106" i="2"/>
  <c r="BG23" i="2"/>
  <c r="BG120" i="2"/>
  <c r="BG83" i="2"/>
  <c r="BG75" i="2"/>
  <c r="BG62" i="2"/>
  <c r="BG31" i="2"/>
  <c r="BG40" i="2"/>
  <c r="BG19" i="2"/>
  <c r="BN656" i="2"/>
  <c r="BN621" i="2"/>
  <c r="BN611" i="2"/>
  <c r="BN596" i="2"/>
  <c r="BN576" i="2"/>
  <c r="BN623" i="2"/>
  <c r="BN614" i="2"/>
  <c r="BN604" i="2"/>
  <c r="BN584" i="2"/>
  <c r="BN649" i="2"/>
  <c r="BN620" i="2"/>
  <c r="BN610" i="2"/>
  <c r="BN595" i="2"/>
  <c r="BN569" i="2"/>
  <c r="BN616" i="2"/>
  <c r="BN609" i="2"/>
  <c r="BN565" i="2"/>
  <c r="BN557" i="2"/>
  <c r="BN549" i="2"/>
  <c r="BN625" i="2"/>
  <c r="BN618" i="2"/>
  <c r="BN642" i="2"/>
  <c r="BN559" i="2"/>
  <c r="BN603" i="2"/>
  <c r="BN587" i="2"/>
  <c r="BN585" i="2"/>
  <c r="BN577" i="2"/>
  <c r="BN564" i="2"/>
  <c r="BN556" i="2"/>
  <c r="BN613" i="2"/>
  <c r="BN608" i="2"/>
  <c r="BN606" i="2"/>
  <c r="BN567" i="2"/>
  <c r="BN561" i="2"/>
  <c r="BN553" i="2"/>
  <c r="BN536" i="2"/>
  <c r="BN560" i="2"/>
  <c r="BN552" i="2"/>
  <c r="BN534" i="2"/>
  <c r="BN518" i="2"/>
  <c r="BN508" i="2"/>
  <c r="BN497" i="2"/>
  <c r="BN485" i="2"/>
  <c r="BN615" i="2"/>
  <c r="BN607" i="2"/>
  <c r="BN558" i="2"/>
  <c r="BN535" i="2"/>
  <c r="BN522" i="2"/>
  <c r="BN510" i="2"/>
  <c r="BN499" i="2"/>
  <c r="BN489" i="2"/>
  <c r="BN471" i="2"/>
  <c r="BN563" i="2"/>
  <c r="BN554" i="2"/>
  <c r="BN527" i="2"/>
  <c r="BN517" i="2"/>
  <c r="BN507" i="2"/>
  <c r="BN494" i="2"/>
  <c r="BN484" i="2"/>
  <c r="BN624" i="2"/>
  <c r="BN617" i="2"/>
  <c r="BN632" i="2"/>
  <c r="BN555" i="2"/>
  <c r="BN524" i="2"/>
  <c r="BN516" i="2"/>
  <c r="BN432" i="2"/>
  <c r="BN406" i="2"/>
  <c r="BN551" i="2"/>
  <c r="BN550" i="2"/>
  <c r="BN498" i="2"/>
  <c r="BN492" i="2"/>
  <c r="BN490" i="2"/>
  <c r="BN440" i="2"/>
  <c r="BN414" i="2"/>
  <c r="BN382" i="2"/>
  <c r="BN663" i="2"/>
  <c r="BN588" i="2"/>
  <c r="BN586" i="2"/>
  <c r="BN519" i="2"/>
  <c r="BN515" i="2"/>
  <c r="BN511" i="2"/>
  <c r="BN481" i="2"/>
  <c r="BN442" i="2"/>
  <c r="BN416" i="2"/>
  <c r="BN390" i="2"/>
  <c r="BN525" i="2"/>
  <c r="BN506" i="2"/>
  <c r="BN486" i="2"/>
  <c r="BN362" i="2"/>
  <c r="BN324" i="2"/>
  <c r="BN304" i="2"/>
  <c r="BN275" i="2"/>
  <c r="BN424" i="2"/>
  <c r="BN370" i="2"/>
  <c r="BN338" i="2"/>
  <c r="BN312" i="2"/>
  <c r="BN283" i="2"/>
  <c r="BN514" i="2"/>
  <c r="BN493" i="2"/>
  <c r="BN450" i="2"/>
  <c r="BN355" i="2"/>
  <c r="BN323" i="2"/>
  <c r="BN303" i="2"/>
  <c r="BN547" i="2"/>
  <c r="BN464" i="2"/>
  <c r="BN381" i="2"/>
  <c r="BN346" i="2"/>
  <c r="BN314" i="2"/>
  <c r="BN291" i="2"/>
  <c r="BN472" i="2"/>
  <c r="BN413" i="2"/>
  <c r="BN399" i="2"/>
  <c r="BN397" i="2"/>
  <c r="BN389" i="2"/>
  <c r="BN369" i="2"/>
  <c r="BN331" i="2"/>
  <c r="BN305" i="2"/>
  <c r="BN276" i="2"/>
  <c r="BN562" i="2"/>
  <c r="BN548" i="2"/>
  <c r="BN501" i="2"/>
  <c r="BN500" i="2"/>
  <c r="BN483" i="2"/>
  <c r="BN482" i="2"/>
  <c r="BN439" i="2"/>
  <c r="BN425" i="2"/>
  <c r="BN423" i="2"/>
  <c r="BN415" i="2"/>
  <c r="BN372" i="2"/>
  <c r="BN354" i="2"/>
  <c r="BN322" i="2"/>
  <c r="BN302" i="2"/>
  <c r="BN267" i="2"/>
  <c r="BN265" i="2"/>
  <c r="BN622" i="2"/>
  <c r="BN502" i="2"/>
  <c r="BN457" i="2"/>
  <c r="BN373" i="2"/>
  <c r="BN371" i="2"/>
  <c r="BN256" i="2"/>
  <c r="BN568" i="2"/>
  <c r="BN537" i="2"/>
  <c r="BN526" i="2"/>
  <c r="BN509" i="2"/>
  <c r="BN491" i="2"/>
  <c r="BN292" i="2"/>
  <c r="BN247" i="2"/>
  <c r="BN214" i="2"/>
  <c r="BN200" i="2"/>
  <c r="BN180" i="2"/>
  <c r="BN159" i="2"/>
  <c r="BN139" i="2"/>
  <c r="BN566" i="2"/>
  <c r="BN290" i="2"/>
  <c r="BN274" i="2"/>
  <c r="BN264" i="2"/>
  <c r="BN231" i="2"/>
  <c r="BN211" i="2"/>
  <c r="BN197" i="2"/>
  <c r="BN171" i="2"/>
  <c r="BN156" i="2"/>
  <c r="BN398" i="2"/>
  <c r="BN315" i="2"/>
  <c r="BN255" i="2"/>
  <c r="BN222" i="2"/>
  <c r="BN202" i="2"/>
  <c r="BN188" i="2"/>
  <c r="BN167" i="2"/>
  <c r="BN147" i="2"/>
  <c r="BN441" i="2"/>
  <c r="BN313" i="2"/>
  <c r="BN266" i="2"/>
  <c r="BN239" i="2"/>
  <c r="BN213" i="2"/>
  <c r="BN199" i="2"/>
  <c r="BN179" i="2"/>
  <c r="BN158" i="2"/>
  <c r="BN138" i="2"/>
  <c r="BN347" i="2"/>
  <c r="BN257" i="2"/>
  <c r="BN232" i="2"/>
  <c r="BN198" i="2"/>
  <c r="BN157" i="2"/>
  <c r="BN128" i="2"/>
  <c r="BN127" i="2"/>
  <c r="BN117" i="2"/>
  <c r="BN103" i="2"/>
  <c r="BN83" i="2"/>
  <c r="BN71" i="2"/>
  <c r="BN63" i="2"/>
  <c r="BN41" i="2"/>
  <c r="BN209" i="2"/>
  <c r="BN168" i="2"/>
  <c r="BN122" i="2"/>
  <c r="BN108" i="2"/>
  <c r="BN100" i="2"/>
  <c r="BN70" i="2"/>
  <c r="BN54" i="2"/>
  <c r="BN38" i="2"/>
  <c r="BN224" i="2"/>
  <c r="BN196" i="2"/>
  <c r="BN345" i="2"/>
  <c r="BN201" i="2"/>
  <c r="BN166" i="2"/>
  <c r="BN116" i="2"/>
  <c r="BN102" i="2"/>
  <c r="BN76" i="2"/>
  <c r="BN62" i="2"/>
  <c r="BN40" i="2"/>
  <c r="BN212" i="2"/>
  <c r="BN172" i="2"/>
  <c r="BN124" i="2"/>
  <c r="BN121" i="2"/>
  <c r="BN107" i="2"/>
  <c r="BN93" i="2"/>
  <c r="BN75" i="2"/>
  <c r="BN53" i="2"/>
  <c r="BN37" i="2"/>
  <c r="BN523" i="2"/>
  <c r="BN223" i="2"/>
  <c r="BN195" i="2"/>
  <c r="BN148" i="2"/>
  <c r="BN118" i="2"/>
  <c r="BN104" i="2"/>
  <c r="BN84" i="2"/>
  <c r="BN74" i="2"/>
  <c r="BN50" i="2"/>
  <c r="BN374" i="2"/>
  <c r="BN210" i="2"/>
  <c r="BN123" i="2"/>
  <c r="BN101" i="2"/>
  <c r="BN52" i="2"/>
  <c r="BN28" i="2"/>
  <c r="BN20" i="2"/>
  <c r="BN24" i="2"/>
  <c r="BN187" i="2"/>
  <c r="BN140" i="2"/>
  <c r="BN33" i="2"/>
  <c r="BN169" i="2"/>
  <c r="BN61" i="2"/>
  <c r="BN30" i="2"/>
  <c r="BN21" i="2"/>
  <c r="BN25" i="2"/>
  <c r="BN443" i="2"/>
  <c r="BN119" i="2"/>
  <c r="BN73" i="2"/>
  <c r="BN51" i="2"/>
  <c r="BN31" i="2"/>
  <c r="BN126" i="2"/>
  <c r="BN120" i="2"/>
  <c r="BN105" i="2"/>
  <c r="BN72" i="2"/>
  <c r="BN39" i="2"/>
  <c r="BN32" i="2"/>
  <c r="BN18" i="2"/>
  <c r="BN22" i="2"/>
  <c r="BN106" i="2"/>
  <c r="BN91" i="2"/>
  <c r="BN29" i="2"/>
  <c r="BN115" i="2"/>
  <c r="BN254" i="2"/>
  <c r="BN221" i="2"/>
  <c r="BN149" i="2"/>
  <c r="BN92" i="2"/>
  <c r="BN36" i="2"/>
  <c r="BN19" i="2"/>
  <c r="BN23" i="2"/>
  <c r="AX656" i="2"/>
  <c r="AX621" i="2"/>
  <c r="AX611" i="2"/>
  <c r="AX596" i="2"/>
  <c r="AX576" i="2"/>
  <c r="AX623" i="2"/>
  <c r="AX614" i="2"/>
  <c r="AX604" i="2"/>
  <c r="AX649" i="2"/>
  <c r="AX620" i="2"/>
  <c r="AX610" i="2"/>
  <c r="AX595" i="2"/>
  <c r="AX569" i="2"/>
  <c r="AX663" i="2"/>
  <c r="AX632" i="2"/>
  <c r="AX624" i="2"/>
  <c r="AX586" i="2"/>
  <c r="AX565" i="2"/>
  <c r="AX557" i="2"/>
  <c r="AX549" i="2"/>
  <c r="AX607" i="2"/>
  <c r="AX616" i="2"/>
  <c r="AX609" i="2"/>
  <c r="AX568" i="2"/>
  <c r="AX567" i="2"/>
  <c r="AX559" i="2"/>
  <c r="AX625" i="2"/>
  <c r="AX618" i="2"/>
  <c r="AX564" i="2"/>
  <c r="AX556" i="2"/>
  <c r="AX642" i="2"/>
  <c r="AX561" i="2"/>
  <c r="AX553" i="2"/>
  <c r="AX536" i="2"/>
  <c r="AX577" i="2"/>
  <c r="AX560" i="2"/>
  <c r="AX550" i="2"/>
  <c r="AX534" i="2"/>
  <c r="AX518" i="2"/>
  <c r="AX508" i="2"/>
  <c r="AX497" i="2"/>
  <c r="AX485" i="2"/>
  <c r="AX585" i="2"/>
  <c r="AX558" i="2"/>
  <c r="AX551" i="2"/>
  <c r="AX522" i="2"/>
  <c r="AX510" i="2"/>
  <c r="AX499" i="2"/>
  <c r="AX489" i="2"/>
  <c r="AX471" i="2"/>
  <c r="AX606" i="2"/>
  <c r="AX563" i="2"/>
  <c r="AX547" i="2"/>
  <c r="AX527" i="2"/>
  <c r="AX517" i="2"/>
  <c r="AX507" i="2"/>
  <c r="AX494" i="2"/>
  <c r="AX484" i="2"/>
  <c r="AX588" i="2"/>
  <c r="AX552" i="2"/>
  <c r="AX535" i="2"/>
  <c r="AX501" i="2"/>
  <c r="AX493" i="2"/>
  <c r="AX464" i="2"/>
  <c r="AX432" i="2"/>
  <c r="AX406" i="2"/>
  <c r="AX617" i="2"/>
  <c r="AX524" i="2"/>
  <c r="AX516" i="2"/>
  <c r="AX440" i="2"/>
  <c r="AX414" i="2"/>
  <c r="AX382" i="2"/>
  <c r="AX613" i="2"/>
  <c r="AX603" i="2"/>
  <c r="AX548" i="2"/>
  <c r="AX498" i="2"/>
  <c r="AX492" i="2"/>
  <c r="AX490" i="2"/>
  <c r="AX442" i="2"/>
  <c r="AX416" i="2"/>
  <c r="AX390" i="2"/>
  <c r="AX622" i="2"/>
  <c r="AX491" i="2"/>
  <c r="AX439" i="2"/>
  <c r="AX425" i="2"/>
  <c r="AX423" i="2"/>
  <c r="AX415" i="2"/>
  <c r="AX362" i="2"/>
  <c r="AX324" i="2"/>
  <c r="AX304" i="2"/>
  <c r="AX275" i="2"/>
  <c r="AX566" i="2"/>
  <c r="AX554" i="2"/>
  <c r="AX515" i="2"/>
  <c r="AX370" i="2"/>
  <c r="AX338" i="2"/>
  <c r="AX312" i="2"/>
  <c r="AX283" i="2"/>
  <c r="AX481" i="2"/>
  <c r="AX472" i="2"/>
  <c r="AX398" i="2"/>
  <c r="AX373" i="2"/>
  <c r="AX355" i="2"/>
  <c r="AX323" i="2"/>
  <c r="AX303" i="2"/>
  <c r="AX584" i="2"/>
  <c r="AX555" i="2"/>
  <c r="AX519" i="2"/>
  <c r="AX500" i="2"/>
  <c r="AX482" i="2"/>
  <c r="AX424" i="2"/>
  <c r="AX372" i="2"/>
  <c r="AX346" i="2"/>
  <c r="AX314" i="2"/>
  <c r="AX291" i="2"/>
  <c r="AX608" i="2"/>
  <c r="AX502" i="2"/>
  <c r="AX483" i="2"/>
  <c r="AX450" i="2"/>
  <c r="AX374" i="2"/>
  <c r="AX369" i="2"/>
  <c r="AX331" i="2"/>
  <c r="AX305" i="2"/>
  <c r="AX276" i="2"/>
  <c r="AX537" i="2"/>
  <c r="AX523" i="2"/>
  <c r="AX506" i="2"/>
  <c r="AX486" i="2"/>
  <c r="AX381" i="2"/>
  <c r="AX354" i="2"/>
  <c r="AX322" i="2"/>
  <c r="AX302" i="2"/>
  <c r="AX562" i="2"/>
  <c r="AX511" i="2"/>
  <c r="AX441" i="2"/>
  <c r="AX315" i="2"/>
  <c r="AX265" i="2"/>
  <c r="AX397" i="2"/>
  <c r="AX313" i="2"/>
  <c r="AX256" i="2"/>
  <c r="AX443" i="2"/>
  <c r="AX347" i="2"/>
  <c r="AX267" i="2"/>
  <c r="AX247" i="2"/>
  <c r="AX214" i="2"/>
  <c r="AX200" i="2"/>
  <c r="AX180" i="2"/>
  <c r="AX159" i="2"/>
  <c r="AX139" i="2"/>
  <c r="AX615" i="2"/>
  <c r="AX526" i="2"/>
  <c r="AX509" i="2"/>
  <c r="AX399" i="2"/>
  <c r="AX345" i="2"/>
  <c r="AX264" i="2"/>
  <c r="AX231" i="2"/>
  <c r="AX211" i="2"/>
  <c r="AX197" i="2"/>
  <c r="AX171" i="2"/>
  <c r="AX156" i="2"/>
  <c r="AX457" i="2"/>
  <c r="AX274" i="2"/>
  <c r="AX255" i="2"/>
  <c r="AX222" i="2"/>
  <c r="AX202" i="2"/>
  <c r="AX188" i="2"/>
  <c r="AX167" i="2"/>
  <c r="AX147" i="2"/>
  <c r="AX525" i="2"/>
  <c r="AX413" i="2"/>
  <c r="AX371" i="2"/>
  <c r="AX266" i="2"/>
  <c r="AX239" i="2"/>
  <c r="AX213" i="2"/>
  <c r="AX199" i="2"/>
  <c r="AX179" i="2"/>
  <c r="AX158" i="2"/>
  <c r="AX138" i="2"/>
  <c r="AX514" i="2"/>
  <c r="AX232" i="2"/>
  <c r="AX198" i="2"/>
  <c r="AX157" i="2"/>
  <c r="AX117" i="2"/>
  <c r="AX103" i="2"/>
  <c r="AX83" i="2"/>
  <c r="AX63" i="2"/>
  <c r="AX41" i="2"/>
  <c r="AX209" i="2"/>
  <c r="AX168" i="2"/>
  <c r="AX123" i="2"/>
  <c r="AX122" i="2"/>
  <c r="AX108" i="2"/>
  <c r="AX100" i="2"/>
  <c r="AX76" i="2"/>
  <c r="AX72" i="2"/>
  <c r="AX54" i="2"/>
  <c r="AX224" i="2"/>
  <c r="AX196" i="2"/>
  <c r="AX587" i="2"/>
  <c r="AX254" i="2"/>
  <c r="AX201" i="2"/>
  <c r="AX166" i="2"/>
  <c r="AX116" i="2"/>
  <c r="AX102" i="2"/>
  <c r="AX75" i="2"/>
  <c r="AX71" i="2"/>
  <c r="AX62" i="2"/>
  <c r="AX292" i="2"/>
  <c r="AX257" i="2"/>
  <c r="AX212" i="2"/>
  <c r="AX172" i="2"/>
  <c r="AX121" i="2"/>
  <c r="AX107" i="2"/>
  <c r="AX93" i="2"/>
  <c r="AX53" i="2"/>
  <c r="AX37" i="2"/>
  <c r="AX389" i="2"/>
  <c r="AX223" i="2"/>
  <c r="AX195" i="2"/>
  <c r="AX148" i="2"/>
  <c r="AX124" i="2"/>
  <c r="AX126" i="2"/>
  <c r="AX128" i="2"/>
  <c r="AX118" i="2"/>
  <c r="AX104" i="2"/>
  <c r="AX84" i="2"/>
  <c r="AX74" i="2"/>
  <c r="AX70" i="2"/>
  <c r="AX50" i="2"/>
  <c r="AX210" i="2"/>
  <c r="AX61" i="2"/>
  <c r="AX28" i="2"/>
  <c r="AX20" i="2"/>
  <c r="AX24" i="2"/>
  <c r="AX290" i="2"/>
  <c r="AX149" i="2"/>
  <c r="AX119" i="2"/>
  <c r="AX33" i="2"/>
  <c r="AX31" i="2"/>
  <c r="AX187" i="2"/>
  <c r="AX120" i="2"/>
  <c r="AX105" i="2"/>
  <c r="AX30" i="2"/>
  <c r="AX21" i="2"/>
  <c r="AX25" i="2"/>
  <c r="AX73" i="2"/>
  <c r="AX106" i="2"/>
  <c r="AX91" i="2"/>
  <c r="AX40" i="2"/>
  <c r="AX221" i="2"/>
  <c r="AX169" i="2"/>
  <c r="AX140" i="2"/>
  <c r="AX127" i="2"/>
  <c r="AX92" i="2"/>
  <c r="AX39" i="2"/>
  <c r="AX32" i="2"/>
  <c r="AX18" i="2"/>
  <c r="AX22" i="2"/>
  <c r="AX115" i="2"/>
  <c r="AX51" i="2"/>
  <c r="AX29" i="2"/>
  <c r="AX101" i="2"/>
  <c r="AX52" i="2"/>
  <c r="AX38" i="2"/>
  <c r="AX36" i="2"/>
  <c r="AX19" i="2"/>
  <c r="AX23" i="2"/>
  <c r="BE624" i="2"/>
  <c r="BE615" i="2"/>
  <c r="BE606" i="2"/>
  <c r="BE585" i="2"/>
  <c r="BE632" i="2"/>
  <c r="BE617" i="2"/>
  <c r="BE608" i="2"/>
  <c r="BE587" i="2"/>
  <c r="BE623" i="2"/>
  <c r="BE614" i="2"/>
  <c r="BE604" i="2"/>
  <c r="BE584" i="2"/>
  <c r="BE656" i="2"/>
  <c r="BE642" i="2"/>
  <c r="BE595" i="2"/>
  <c r="BE576" i="2"/>
  <c r="BE560" i="2"/>
  <c r="BE552" i="2"/>
  <c r="BE535" i="2"/>
  <c r="BE610" i="2"/>
  <c r="BE620" i="2"/>
  <c r="BE613" i="2"/>
  <c r="BE577" i="2"/>
  <c r="BE562" i="2"/>
  <c r="BE649" i="2"/>
  <c r="BE622" i="2"/>
  <c r="BE559" i="2"/>
  <c r="BE663" i="2"/>
  <c r="BE586" i="2"/>
  <c r="BE567" i="2"/>
  <c r="BE564" i="2"/>
  <c r="BE556" i="2"/>
  <c r="BE548" i="2"/>
  <c r="BE618" i="2"/>
  <c r="BE616" i="2"/>
  <c r="BE563" i="2"/>
  <c r="BE553" i="2"/>
  <c r="BE523" i="2"/>
  <c r="BE511" i="2"/>
  <c r="BE500" i="2"/>
  <c r="BE490" i="2"/>
  <c r="BE472" i="2"/>
  <c r="BE611" i="2"/>
  <c r="BE596" i="2"/>
  <c r="BE568" i="2"/>
  <c r="BE561" i="2"/>
  <c r="BE554" i="2"/>
  <c r="BE536" i="2"/>
  <c r="BE525" i="2"/>
  <c r="BE515" i="2"/>
  <c r="BE502" i="2"/>
  <c r="BE492" i="2"/>
  <c r="BE482" i="2"/>
  <c r="BE609" i="2"/>
  <c r="BE607" i="2"/>
  <c r="BE569" i="2"/>
  <c r="BE566" i="2"/>
  <c r="BE550" i="2"/>
  <c r="BE522" i="2"/>
  <c r="BE510" i="2"/>
  <c r="BE499" i="2"/>
  <c r="BE489" i="2"/>
  <c r="BE471" i="2"/>
  <c r="BE588" i="2"/>
  <c r="BE621" i="2"/>
  <c r="BE549" i="2"/>
  <c r="BE507" i="2"/>
  <c r="BE498" i="2"/>
  <c r="BE441" i="2"/>
  <c r="BE415" i="2"/>
  <c r="BE389" i="2"/>
  <c r="BE547" i="2"/>
  <c r="BE537" i="2"/>
  <c r="BE527" i="2"/>
  <c r="BE519" i="2"/>
  <c r="BE481" i="2"/>
  <c r="BE443" i="2"/>
  <c r="BE423" i="2"/>
  <c r="BE397" i="2"/>
  <c r="BE625" i="2"/>
  <c r="BE501" i="2"/>
  <c r="BE497" i="2"/>
  <c r="BE493" i="2"/>
  <c r="BE457" i="2"/>
  <c r="BE425" i="2"/>
  <c r="BE399" i="2"/>
  <c r="BE373" i="2"/>
  <c r="BE551" i="2"/>
  <c r="BE517" i="2"/>
  <c r="BE516" i="2"/>
  <c r="BE442" i="2"/>
  <c r="BE440" i="2"/>
  <c r="BE432" i="2"/>
  <c r="BE424" i="2"/>
  <c r="BE374" i="2"/>
  <c r="BE371" i="2"/>
  <c r="BE345" i="2"/>
  <c r="BE313" i="2"/>
  <c r="BE290" i="2"/>
  <c r="BE555" i="2"/>
  <c r="BE484" i="2"/>
  <c r="BE483" i="2"/>
  <c r="BE381" i="2"/>
  <c r="BE347" i="2"/>
  <c r="BE315" i="2"/>
  <c r="BE292" i="2"/>
  <c r="BE557" i="2"/>
  <c r="BE524" i="2"/>
  <c r="BE506" i="2"/>
  <c r="BE485" i="2"/>
  <c r="BE413" i="2"/>
  <c r="BE370" i="2"/>
  <c r="BE338" i="2"/>
  <c r="BE312" i="2"/>
  <c r="BE283" i="2"/>
  <c r="BE508" i="2"/>
  <c r="BE486" i="2"/>
  <c r="BE439" i="2"/>
  <c r="BE355" i="2"/>
  <c r="BE323" i="2"/>
  <c r="BE303" i="2"/>
  <c r="BE274" i="2"/>
  <c r="BE565" i="2"/>
  <c r="BE526" i="2"/>
  <c r="BE509" i="2"/>
  <c r="BE491" i="2"/>
  <c r="BE346" i="2"/>
  <c r="BE314" i="2"/>
  <c r="BE291" i="2"/>
  <c r="BE534" i="2"/>
  <c r="BE514" i="2"/>
  <c r="BE390" i="2"/>
  <c r="BE382" i="2"/>
  <c r="BE372" i="2"/>
  <c r="BE369" i="2"/>
  <c r="BE331" i="2"/>
  <c r="BE305" i="2"/>
  <c r="BE276" i="2"/>
  <c r="BE464" i="2"/>
  <c r="BE324" i="2"/>
  <c r="BE254" i="2"/>
  <c r="BE414" i="2"/>
  <c r="BE322" i="2"/>
  <c r="BE265" i="2"/>
  <c r="BE362" i="2"/>
  <c r="BE256" i="2"/>
  <c r="BE223" i="2"/>
  <c r="BE209" i="2"/>
  <c r="BE195" i="2"/>
  <c r="BE168" i="2"/>
  <c r="BE148" i="2"/>
  <c r="BE558" i="2"/>
  <c r="BE416" i="2"/>
  <c r="BE354" i="2"/>
  <c r="BE247" i="2"/>
  <c r="BE214" i="2"/>
  <c r="BE200" i="2"/>
  <c r="BE180" i="2"/>
  <c r="BE159" i="2"/>
  <c r="BE139" i="2"/>
  <c r="BE267" i="2"/>
  <c r="BE264" i="2"/>
  <c r="BE231" i="2"/>
  <c r="BE211" i="2"/>
  <c r="BE197" i="2"/>
  <c r="BE171" i="2"/>
  <c r="BE156" i="2"/>
  <c r="BE123" i="2"/>
  <c r="BE494" i="2"/>
  <c r="BE398" i="2"/>
  <c r="BE255" i="2"/>
  <c r="BE222" i="2"/>
  <c r="BE202" i="2"/>
  <c r="BE188" i="2"/>
  <c r="BE167" i="2"/>
  <c r="BE147" i="2"/>
  <c r="BE127" i="2"/>
  <c r="BE304" i="2"/>
  <c r="BE201" i="2"/>
  <c r="BE166" i="2"/>
  <c r="BE126" i="2"/>
  <c r="BE120" i="2"/>
  <c r="BE106" i="2"/>
  <c r="BE92" i="2"/>
  <c r="BE73" i="2"/>
  <c r="BE52" i="2"/>
  <c r="BE406" i="2"/>
  <c r="BE212" i="2"/>
  <c r="BE172" i="2"/>
  <c r="BE124" i="2"/>
  <c r="BE117" i="2"/>
  <c r="BE103" i="2"/>
  <c r="BE83" i="2"/>
  <c r="BE63" i="2"/>
  <c r="BE41" i="2"/>
  <c r="BE603" i="2"/>
  <c r="BE275" i="2"/>
  <c r="BE239" i="2"/>
  <c r="BE199" i="2"/>
  <c r="BE302" i="2"/>
  <c r="BE257" i="2"/>
  <c r="BE210" i="2"/>
  <c r="BE169" i="2"/>
  <c r="BE119" i="2"/>
  <c r="BE105" i="2"/>
  <c r="BE91" i="2"/>
  <c r="BE51" i="2"/>
  <c r="BE266" i="2"/>
  <c r="BE221" i="2"/>
  <c r="BE187" i="2"/>
  <c r="BE140" i="2"/>
  <c r="BE116" i="2"/>
  <c r="BE102" i="2"/>
  <c r="BE75" i="2"/>
  <c r="BE71" i="2"/>
  <c r="BE62" i="2"/>
  <c r="BE40" i="2"/>
  <c r="BE232" i="2"/>
  <c r="BE198" i="2"/>
  <c r="BE157" i="2"/>
  <c r="BE121" i="2"/>
  <c r="BE107" i="2"/>
  <c r="BE93" i="2"/>
  <c r="BE53" i="2"/>
  <c r="BE518" i="2"/>
  <c r="BE450" i="2"/>
  <c r="BE213" i="2"/>
  <c r="BE149" i="2"/>
  <c r="BE76" i="2"/>
  <c r="BE70" i="2"/>
  <c r="BE31" i="2"/>
  <c r="BE138" i="2"/>
  <c r="BE122" i="2"/>
  <c r="BE50" i="2"/>
  <c r="BE39" i="2"/>
  <c r="BE28" i="2"/>
  <c r="BE21" i="2"/>
  <c r="BE25" i="2"/>
  <c r="BE20" i="2"/>
  <c r="BE24" i="2"/>
  <c r="BE108" i="2"/>
  <c r="BE38" i="2"/>
  <c r="BE33" i="2"/>
  <c r="BE224" i="2"/>
  <c r="BE115" i="2"/>
  <c r="BE100" i="2"/>
  <c r="BE72" i="2"/>
  <c r="BE30" i="2"/>
  <c r="BE18" i="2"/>
  <c r="BE22" i="2"/>
  <c r="BE84" i="2"/>
  <c r="BE179" i="2"/>
  <c r="BE128" i="2"/>
  <c r="BE101" i="2"/>
  <c r="BE158" i="2"/>
  <c r="BE118" i="2"/>
  <c r="BE74" i="2"/>
  <c r="BE54" i="2"/>
  <c r="BE32" i="2"/>
  <c r="BE19" i="2"/>
  <c r="BE23" i="2"/>
  <c r="BE36" i="2"/>
  <c r="BE196" i="2"/>
  <c r="BE104" i="2"/>
  <c r="BE61" i="2"/>
  <c r="BE37" i="2"/>
  <c r="BE29" i="2"/>
  <c r="BJ625" i="2"/>
  <c r="BJ616" i="2"/>
  <c r="BJ607" i="2"/>
  <c r="BJ586" i="2"/>
  <c r="BJ642" i="2"/>
  <c r="BJ618" i="2"/>
  <c r="BJ609" i="2"/>
  <c r="BJ588" i="2"/>
  <c r="BJ624" i="2"/>
  <c r="BJ615" i="2"/>
  <c r="BJ606" i="2"/>
  <c r="BJ585" i="2"/>
  <c r="BJ632" i="2"/>
  <c r="BJ622" i="2"/>
  <c r="BJ620" i="2"/>
  <c r="BJ561" i="2"/>
  <c r="BJ553" i="2"/>
  <c r="BJ536" i="2"/>
  <c r="BJ663" i="2"/>
  <c r="BJ649" i="2"/>
  <c r="BJ611" i="2"/>
  <c r="BJ604" i="2"/>
  <c r="BJ563" i="2"/>
  <c r="BJ555" i="2"/>
  <c r="BJ621" i="2"/>
  <c r="BJ614" i="2"/>
  <c r="BJ569" i="2"/>
  <c r="BJ560" i="2"/>
  <c r="BJ656" i="2"/>
  <c r="BJ623" i="2"/>
  <c r="BJ576" i="2"/>
  <c r="BJ565" i="2"/>
  <c r="BJ557" i="2"/>
  <c r="BJ549" i="2"/>
  <c r="BJ567" i="2"/>
  <c r="BJ556" i="2"/>
  <c r="BJ537" i="2"/>
  <c r="BJ524" i="2"/>
  <c r="BJ514" i="2"/>
  <c r="BJ501" i="2"/>
  <c r="BJ491" i="2"/>
  <c r="BJ481" i="2"/>
  <c r="BJ587" i="2"/>
  <c r="BJ547" i="2"/>
  <c r="BJ526" i="2"/>
  <c r="BJ516" i="2"/>
  <c r="BJ506" i="2"/>
  <c r="BJ493" i="2"/>
  <c r="BJ483" i="2"/>
  <c r="BJ617" i="2"/>
  <c r="BJ603" i="2"/>
  <c r="BJ577" i="2"/>
  <c r="BJ559" i="2"/>
  <c r="BJ552" i="2"/>
  <c r="BJ523" i="2"/>
  <c r="BJ511" i="2"/>
  <c r="BJ500" i="2"/>
  <c r="BJ490" i="2"/>
  <c r="BJ472" i="2"/>
  <c r="BJ596" i="2"/>
  <c r="BJ610" i="2"/>
  <c r="BJ566" i="2"/>
  <c r="BJ527" i="2"/>
  <c r="BJ497" i="2"/>
  <c r="BJ489" i="2"/>
  <c r="BJ442" i="2"/>
  <c r="BJ416" i="2"/>
  <c r="BJ390" i="2"/>
  <c r="BJ613" i="2"/>
  <c r="BJ595" i="2"/>
  <c r="BJ535" i="2"/>
  <c r="BJ518" i="2"/>
  <c r="BJ510" i="2"/>
  <c r="BJ450" i="2"/>
  <c r="BJ424" i="2"/>
  <c r="BJ398" i="2"/>
  <c r="BJ372" i="2"/>
  <c r="BJ584" i="2"/>
  <c r="BJ551" i="2"/>
  <c r="BJ492" i="2"/>
  <c r="BJ486" i="2"/>
  <c r="BJ484" i="2"/>
  <c r="BJ432" i="2"/>
  <c r="BJ406" i="2"/>
  <c r="BJ374" i="2"/>
  <c r="BJ522" i="2"/>
  <c r="BJ519" i="2"/>
  <c r="BJ502" i="2"/>
  <c r="BJ423" i="2"/>
  <c r="BJ415" i="2"/>
  <c r="BJ413" i="2"/>
  <c r="BJ399" i="2"/>
  <c r="BJ346" i="2"/>
  <c r="BJ314" i="2"/>
  <c r="BJ291" i="2"/>
  <c r="BJ568" i="2"/>
  <c r="BJ525" i="2"/>
  <c r="BJ508" i="2"/>
  <c r="BJ507" i="2"/>
  <c r="BJ457" i="2"/>
  <c r="BJ373" i="2"/>
  <c r="BJ354" i="2"/>
  <c r="BJ322" i="2"/>
  <c r="BJ302" i="2"/>
  <c r="BJ534" i="2"/>
  <c r="BJ509" i="2"/>
  <c r="BJ382" i="2"/>
  <c r="BJ371" i="2"/>
  <c r="BJ345" i="2"/>
  <c r="BJ313" i="2"/>
  <c r="BJ290" i="2"/>
  <c r="BJ608" i="2"/>
  <c r="BJ550" i="2"/>
  <c r="BJ414" i="2"/>
  <c r="BJ362" i="2"/>
  <c r="BJ324" i="2"/>
  <c r="BJ304" i="2"/>
  <c r="BJ275" i="2"/>
  <c r="BJ515" i="2"/>
  <c r="BJ494" i="2"/>
  <c r="BJ440" i="2"/>
  <c r="BJ347" i="2"/>
  <c r="BJ315" i="2"/>
  <c r="BJ292" i="2"/>
  <c r="BJ558" i="2"/>
  <c r="BJ554" i="2"/>
  <c r="BJ498" i="2"/>
  <c r="BJ471" i="2"/>
  <c r="BJ464" i="2"/>
  <c r="BJ370" i="2"/>
  <c r="BJ338" i="2"/>
  <c r="BJ312" i="2"/>
  <c r="BJ283" i="2"/>
  <c r="BJ443" i="2"/>
  <c r="BJ305" i="2"/>
  <c r="BJ255" i="2"/>
  <c r="BJ303" i="2"/>
  <c r="BJ267" i="2"/>
  <c r="BJ266" i="2"/>
  <c r="BJ239" i="2"/>
  <c r="BJ485" i="2"/>
  <c r="BJ425" i="2"/>
  <c r="BJ331" i="2"/>
  <c r="BJ257" i="2"/>
  <c r="BJ224" i="2"/>
  <c r="BJ210" i="2"/>
  <c r="BJ196" i="2"/>
  <c r="BJ169" i="2"/>
  <c r="BJ149" i="2"/>
  <c r="BJ126" i="2"/>
  <c r="BJ381" i="2"/>
  <c r="BJ323" i="2"/>
  <c r="BJ254" i="2"/>
  <c r="BJ221" i="2"/>
  <c r="BJ201" i="2"/>
  <c r="BJ187" i="2"/>
  <c r="BJ166" i="2"/>
  <c r="BJ140" i="2"/>
  <c r="BJ439" i="2"/>
  <c r="BJ369" i="2"/>
  <c r="BJ274" i="2"/>
  <c r="BJ265" i="2"/>
  <c r="BJ232" i="2"/>
  <c r="BJ212" i="2"/>
  <c r="BJ198" i="2"/>
  <c r="BJ172" i="2"/>
  <c r="BJ157" i="2"/>
  <c r="BJ124" i="2"/>
  <c r="BJ564" i="2"/>
  <c r="BJ389" i="2"/>
  <c r="BJ355" i="2"/>
  <c r="BJ256" i="2"/>
  <c r="BJ223" i="2"/>
  <c r="BJ209" i="2"/>
  <c r="BJ195" i="2"/>
  <c r="BJ168" i="2"/>
  <c r="BJ148" i="2"/>
  <c r="BJ128" i="2"/>
  <c r="BJ441" i="2"/>
  <c r="BJ276" i="2"/>
  <c r="BJ222" i="2"/>
  <c r="BJ188" i="2"/>
  <c r="BJ147" i="2"/>
  <c r="BJ121" i="2"/>
  <c r="BJ107" i="2"/>
  <c r="BJ93" i="2"/>
  <c r="BJ53" i="2"/>
  <c r="BJ37" i="2"/>
  <c r="BJ548" i="2"/>
  <c r="BJ199" i="2"/>
  <c r="BJ158" i="2"/>
  <c r="BJ123" i="2"/>
  <c r="BJ118" i="2"/>
  <c r="BJ104" i="2"/>
  <c r="BJ84" i="2"/>
  <c r="BJ74" i="2"/>
  <c r="BJ70" i="2"/>
  <c r="BJ50" i="2"/>
  <c r="BJ214" i="2"/>
  <c r="BJ180" i="2"/>
  <c r="BJ482" i="2"/>
  <c r="BJ397" i="2"/>
  <c r="BJ231" i="2"/>
  <c r="BJ197" i="2"/>
  <c r="BJ156" i="2"/>
  <c r="BJ127" i="2"/>
  <c r="BJ120" i="2"/>
  <c r="BJ106" i="2"/>
  <c r="BJ92" i="2"/>
  <c r="BJ73" i="2"/>
  <c r="BJ52" i="2"/>
  <c r="BJ247" i="2"/>
  <c r="BJ202" i="2"/>
  <c r="BJ167" i="2"/>
  <c r="BJ117" i="2"/>
  <c r="BJ103" i="2"/>
  <c r="BJ83" i="2"/>
  <c r="BJ63" i="2"/>
  <c r="BJ41" i="2"/>
  <c r="BJ562" i="2"/>
  <c r="BJ499" i="2"/>
  <c r="BJ264" i="2"/>
  <c r="BJ213" i="2"/>
  <c r="BJ179" i="2"/>
  <c r="BJ138" i="2"/>
  <c r="BJ122" i="2"/>
  <c r="BJ108" i="2"/>
  <c r="BJ100" i="2"/>
  <c r="BJ76" i="2"/>
  <c r="BJ72" i="2"/>
  <c r="BJ54" i="2"/>
  <c r="BJ38" i="2"/>
  <c r="BJ200" i="2"/>
  <c r="BJ159" i="2"/>
  <c r="BJ71" i="2"/>
  <c r="BJ51" i="2"/>
  <c r="BJ32" i="2"/>
  <c r="BJ18" i="2"/>
  <c r="BJ22" i="2"/>
  <c r="BJ517" i="2"/>
  <c r="BJ171" i="2"/>
  <c r="BJ115" i="2"/>
  <c r="BJ29" i="2"/>
  <c r="BJ116" i="2"/>
  <c r="BJ101" i="2"/>
  <c r="BJ36" i="2"/>
  <c r="BJ19" i="2"/>
  <c r="BJ23" i="2"/>
  <c r="BJ211" i="2"/>
  <c r="BJ102" i="2"/>
  <c r="BJ31" i="2"/>
  <c r="BJ119" i="2"/>
  <c r="BJ61" i="2"/>
  <c r="BJ28" i="2"/>
  <c r="BJ20" i="2"/>
  <c r="BJ24" i="2"/>
  <c r="BJ139" i="2"/>
  <c r="BJ105" i="2"/>
  <c r="BJ75" i="2"/>
  <c r="BJ62" i="2"/>
  <c r="BJ33" i="2"/>
  <c r="BJ91" i="2"/>
  <c r="BJ40" i="2"/>
  <c r="BJ39" i="2"/>
  <c r="BJ30" i="2"/>
  <c r="BJ21" i="2"/>
  <c r="BJ25" i="2"/>
  <c r="BB625" i="2"/>
  <c r="BB616" i="2"/>
  <c r="BB607" i="2"/>
  <c r="BB586" i="2"/>
  <c r="BB642" i="2"/>
  <c r="BB618" i="2"/>
  <c r="BB609" i="2"/>
  <c r="BB588" i="2"/>
  <c r="BB624" i="2"/>
  <c r="BB615" i="2"/>
  <c r="BB606" i="2"/>
  <c r="BB585" i="2"/>
  <c r="BB621" i="2"/>
  <c r="BB614" i="2"/>
  <c r="BB561" i="2"/>
  <c r="BB553" i="2"/>
  <c r="BB536" i="2"/>
  <c r="BB656" i="2"/>
  <c r="BB623" i="2"/>
  <c r="BB587" i="2"/>
  <c r="BB576" i="2"/>
  <c r="BB563" i="2"/>
  <c r="BB555" i="2"/>
  <c r="BB608" i="2"/>
  <c r="BB603" i="2"/>
  <c r="BB595" i="2"/>
  <c r="BB560" i="2"/>
  <c r="BB617" i="2"/>
  <c r="BB613" i="2"/>
  <c r="BB610" i="2"/>
  <c r="BB577" i="2"/>
  <c r="BB565" i="2"/>
  <c r="BB557" i="2"/>
  <c r="BB549" i="2"/>
  <c r="BB649" i="2"/>
  <c r="BB632" i="2"/>
  <c r="BB604" i="2"/>
  <c r="BB564" i="2"/>
  <c r="BB547" i="2"/>
  <c r="BB524" i="2"/>
  <c r="BB514" i="2"/>
  <c r="BB501" i="2"/>
  <c r="BB491" i="2"/>
  <c r="BB481" i="2"/>
  <c r="BB622" i="2"/>
  <c r="BB562" i="2"/>
  <c r="BB548" i="2"/>
  <c r="BB526" i="2"/>
  <c r="BB516" i="2"/>
  <c r="BB506" i="2"/>
  <c r="BB493" i="2"/>
  <c r="BB483" i="2"/>
  <c r="BB620" i="2"/>
  <c r="BB611" i="2"/>
  <c r="BB596" i="2"/>
  <c r="BB567" i="2"/>
  <c r="BB535" i="2"/>
  <c r="BB523" i="2"/>
  <c r="BB511" i="2"/>
  <c r="BB500" i="2"/>
  <c r="BB490" i="2"/>
  <c r="BB472" i="2"/>
  <c r="BB584" i="2"/>
  <c r="BB551" i="2"/>
  <c r="BB550" i="2"/>
  <c r="BB534" i="2"/>
  <c r="BB522" i="2"/>
  <c r="BB482" i="2"/>
  <c r="BB442" i="2"/>
  <c r="BB416" i="2"/>
  <c r="BB390" i="2"/>
  <c r="BB566" i="2"/>
  <c r="BB558" i="2"/>
  <c r="BB502" i="2"/>
  <c r="BB498" i="2"/>
  <c r="BB494" i="2"/>
  <c r="BB450" i="2"/>
  <c r="BB424" i="2"/>
  <c r="BB398" i="2"/>
  <c r="BB372" i="2"/>
  <c r="BB559" i="2"/>
  <c r="BB554" i="2"/>
  <c r="BB537" i="2"/>
  <c r="BB525" i="2"/>
  <c r="BB519" i="2"/>
  <c r="BB517" i="2"/>
  <c r="BB485" i="2"/>
  <c r="BB471" i="2"/>
  <c r="BB464" i="2"/>
  <c r="BB432" i="2"/>
  <c r="BB406" i="2"/>
  <c r="BB374" i="2"/>
  <c r="BB663" i="2"/>
  <c r="BB569" i="2"/>
  <c r="BB515" i="2"/>
  <c r="BB497" i="2"/>
  <c r="BB382" i="2"/>
  <c r="BB373" i="2"/>
  <c r="BB346" i="2"/>
  <c r="BB314" i="2"/>
  <c r="BB291" i="2"/>
  <c r="BB518" i="2"/>
  <c r="BB499" i="2"/>
  <c r="BB440" i="2"/>
  <c r="BB354" i="2"/>
  <c r="BB322" i="2"/>
  <c r="BB302" i="2"/>
  <c r="BB568" i="2"/>
  <c r="BB371" i="2"/>
  <c r="BB345" i="2"/>
  <c r="BB313" i="2"/>
  <c r="BB290" i="2"/>
  <c r="BB552" i="2"/>
  <c r="BB484" i="2"/>
  <c r="BB397" i="2"/>
  <c r="BB389" i="2"/>
  <c r="BB381" i="2"/>
  <c r="BB362" i="2"/>
  <c r="BB324" i="2"/>
  <c r="BB304" i="2"/>
  <c r="BB275" i="2"/>
  <c r="BB508" i="2"/>
  <c r="BB507" i="2"/>
  <c r="BB489" i="2"/>
  <c r="BB486" i="2"/>
  <c r="BB423" i="2"/>
  <c r="BB415" i="2"/>
  <c r="BB413" i="2"/>
  <c r="BB399" i="2"/>
  <c r="BB347" i="2"/>
  <c r="BB315" i="2"/>
  <c r="BB292" i="2"/>
  <c r="BB556" i="2"/>
  <c r="BB527" i="2"/>
  <c r="BB509" i="2"/>
  <c r="BB443" i="2"/>
  <c r="BB441" i="2"/>
  <c r="BB439" i="2"/>
  <c r="BB425" i="2"/>
  <c r="BB370" i="2"/>
  <c r="BB338" i="2"/>
  <c r="BB312" i="2"/>
  <c r="BB283" i="2"/>
  <c r="BB276" i="2"/>
  <c r="BB255" i="2"/>
  <c r="BB510" i="2"/>
  <c r="BB492" i="2"/>
  <c r="BB274" i="2"/>
  <c r="BB266" i="2"/>
  <c r="BB414" i="2"/>
  <c r="BB305" i="2"/>
  <c r="BB257" i="2"/>
  <c r="BB224" i="2"/>
  <c r="BB210" i="2"/>
  <c r="BB196" i="2"/>
  <c r="BB169" i="2"/>
  <c r="BB149" i="2"/>
  <c r="BB126" i="2"/>
  <c r="BB457" i="2"/>
  <c r="BB303" i="2"/>
  <c r="BB254" i="2"/>
  <c r="BB221" i="2"/>
  <c r="BB201" i="2"/>
  <c r="BB187" i="2"/>
  <c r="BB166" i="2"/>
  <c r="BB140" i="2"/>
  <c r="BB331" i="2"/>
  <c r="BB265" i="2"/>
  <c r="BB232" i="2"/>
  <c r="BB212" i="2"/>
  <c r="BB198" i="2"/>
  <c r="BB172" i="2"/>
  <c r="BB157" i="2"/>
  <c r="BB124" i="2"/>
  <c r="BB323" i="2"/>
  <c r="BB256" i="2"/>
  <c r="BB223" i="2"/>
  <c r="BB209" i="2"/>
  <c r="BB195" i="2"/>
  <c r="BB168" i="2"/>
  <c r="BB148" i="2"/>
  <c r="BB128" i="2"/>
  <c r="BB202" i="2"/>
  <c r="BB167" i="2"/>
  <c r="BB121" i="2"/>
  <c r="BB107" i="2"/>
  <c r="BB93" i="2"/>
  <c r="BB53" i="2"/>
  <c r="BB37" i="2"/>
  <c r="BB267" i="2"/>
  <c r="BB213" i="2"/>
  <c r="BB179" i="2"/>
  <c r="BB138" i="2"/>
  <c r="BB118" i="2"/>
  <c r="BB104" i="2"/>
  <c r="BB84" i="2"/>
  <c r="BB74" i="2"/>
  <c r="BB70" i="2"/>
  <c r="BB50" i="2"/>
  <c r="BB200" i="2"/>
  <c r="BB211" i="2"/>
  <c r="BB171" i="2"/>
  <c r="BB120" i="2"/>
  <c r="BB106" i="2"/>
  <c r="BB92" i="2"/>
  <c r="BB73" i="2"/>
  <c r="BB52" i="2"/>
  <c r="BB369" i="2"/>
  <c r="BB222" i="2"/>
  <c r="BB188" i="2"/>
  <c r="BB147" i="2"/>
  <c r="BB117" i="2"/>
  <c r="BB103" i="2"/>
  <c r="BB83" i="2"/>
  <c r="BB63" i="2"/>
  <c r="BB41" i="2"/>
  <c r="BB239" i="2"/>
  <c r="BB199" i="2"/>
  <c r="BB158" i="2"/>
  <c r="BB122" i="2"/>
  <c r="BB108" i="2"/>
  <c r="BB100" i="2"/>
  <c r="BB76" i="2"/>
  <c r="BB72" i="2"/>
  <c r="BB54" i="2"/>
  <c r="BB38" i="2"/>
  <c r="BB247" i="2"/>
  <c r="BB214" i="2"/>
  <c r="BB180" i="2"/>
  <c r="BB105" i="2"/>
  <c r="BB75" i="2"/>
  <c r="BB62" i="2"/>
  <c r="BB32" i="2"/>
  <c r="BB18" i="2"/>
  <c r="BB22" i="2"/>
  <c r="BB91" i="2"/>
  <c r="BB40" i="2"/>
  <c r="BB29" i="2"/>
  <c r="BB231" i="2"/>
  <c r="BB159" i="2"/>
  <c r="BB123" i="2"/>
  <c r="BB39" i="2"/>
  <c r="BB36" i="2"/>
  <c r="BB19" i="2"/>
  <c r="BB23" i="2"/>
  <c r="BB127" i="2"/>
  <c r="BB71" i="2"/>
  <c r="BB51" i="2"/>
  <c r="BB31" i="2"/>
  <c r="BB264" i="2"/>
  <c r="BB115" i="2"/>
  <c r="BB28" i="2"/>
  <c r="BB20" i="2"/>
  <c r="BB24" i="2"/>
  <c r="BB197" i="2"/>
  <c r="BB156" i="2"/>
  <c r="BB116" i="2"/>
  <c r="BB101" i="2"/>
  <c r="BB33" i="2"/>
  <c r="BB119" i="2"/>
  <c r="BB61" i="2"/>
  <c r="BB355" i="2"/>
  <c r="BB139" i="2"/>
  <c r="BB102" i="2"/>
  <c r="BB30" i="2"/>
  <c r="BB21" i="2"/>
  <c r="BB25" i="2"/>
  <c r="BI649" i="2"/>
  <c r="BI620" i="2"/>
  <c r="BI610" i="2"/>
  <c r="BI595" i="2"/>
  <c r="BI569" i="2"/>
  <c r="BI663" i="2"/>
  <c r="BI622" i="2"/>
  <c r="BI613" i="2"/>
  <c r="BI603" i="2"/>
  <c r="BI642" i="2"/>
  <c r="BI618" i="2"/>
  <c r="BI609" i="2"/>
  <c r="BI588" i="2"/>
  <c r="BI568" i="2"/>
  <c r="BI624" i="2"/>
  <c r="BI617" i="2"/>
  <c r="BI567" i="2"/>
  <c r="BI564" i="2"/>
  <c r="BI556" i="2"/>
  <c r="BI548" i="2"/>
  <c r="BI632" i="2"/>
  <c r="BI596" i="2"/>
  <c r="BI586" i="2"/>
  <c r="BI584" i="2"/>
  <c r="BI566" i="2"/>
  <c r="BI558" i="2"/>
  <c r="BI611" i="2"/>
  <c r="BI607" i="2"/>
  <c r="BI604" i="2"/>
  <c r="BI563" i="2"/>
  <c r="BI621" i="2"/>
  <c r="BI616" i="2"/>
  <c r="BI614" i="2"/>
  <c r="BI560" i="2"/>
  <c r="BI552" i="2"/>
  <c r="BI535" i="2"/>
  <c r="BI550" i="2"/>
  <c r="BI527" i="2"/>
  <c r="BI517" i="2"/>
  <c r="BI507" i="2"/>
  <c r="BI494" i="2"/>
  <c r="BI484" i="2"/>
  <c r="BI576" i="2"/>
  <c r="BI565" i="2"/>
  <c r="BI555" i="2"/>
  <c r="BI551" i="2"/>
  <c r="BI519" i="2"/>
  <c r="BI509" i="2"/>
  <c r="BI498" i="2"/>
  <c r="BI486" i="2"/>
  <c r="BI625" i="2"/>
  <c r="BI587" i="2"/>
  <c r="BI547" i="2"/>
  <c r="BI526" i="2"/>
  <c r="BI516" i="2"/>
  <c r="BI506" i="2"/>
  <c r="BI493" i="2"/>
  <c r="BI483" i="2"/>
  <c r="BI608" i="2"/>
  <c r="BI656" i="2"/>
  <c r="BI623" i="2"/>
  <c r="BI585" i="2"/>
  <c r="BI577" i="2"/>
  <c r="BI562" i="2"/>
  <c r="BI525" i="2"/>
  <c r="BI485" i="2"/>
  <c r="BI481" i="2"/>
  <c r="BI471" i="2"/>
  <c r="BI457" i="2"/>
  <c r="BI425" i="2"/>
  <c r="BI399" i="2"/>
  <c r="BI554" i="2"/>
  <c r="BI553" i="2"/>
  <c r="BI536" i="2"/>
  <c r="BI508" i="2"/>
  <c r="BI501" i="2"/>
  <c r="BI499" i="2"/>
  <c r="BI439" i="2"/>
  <c r="BI413" i="2"/>
  <c r="BI381" i="2"/>
  <c r="BI615" i="2"/>
  <c r="BI534" i="2"/>
  <c r="BI524" i="2"/>
  <c r="BI522" i="2"/>
  <c r="BI490" i="2"/>
  <c r="BI482" i="2"/>
  <c r="BI441" i="2"/>
  <c r="BI415" i="2"/>
  <c r="BI389" i="2"/>
  <c r="BI397" i="2"/>
  <c r="BI355" i="2"/>
  <c r="BI323" i="2"/>
  <c r="BI303" i="2"/>
  <c r="BI274" i="2"/>
  <c r="BI559" i="2"/>
  <c r="BI549" i="2"/>
  <c r="BI443" i="2"/>
  <c r="BI372" i="2"/>
  <c r="BI369" i="2"/>
  <c r="BI331" i="2"/>
  <c r="BI305" i="2"/>
  <c r="BI276" i="2"/>
  <c r="BI561" i="2"/>
  <c r="BI537" i="2"/>
  <c r="BI489" i="2"/>
  <c r="BI373" i="2"/>
  <c r="BI354" i="2"/>
  <c r="BI322" i="2"/>
  <c r="BI302" i="2"/>
  <c r="BI511" i="2"/>
  <c r="BI510" i="2"/>
  <c r="BI492" i="2"/>
  <c r="BI491" i="2"/>
  <c r="BI406" i="2"/>
  <c r="BI398" i="2"/>
  <c r="BI390" i="2"/>
  <c r="BI382" i="2"/>
  <c r="BI374" i="2"/>
  <c r="BI371" i="2"/>
  <c r="BI345" i="2"/>
  <c r="BI313" i="2"/>
  <c r="BI290" i="2"/>
  <c r="BI514" i="2"/>
  <c r="BI432" i="2"/>
  <c r="BI424" i="2"/>
  <c r="BI416" i="2"/>
  <c r="BI414" i="2"/>
  <c r="BI362" i="2"/>
  <c r="BI324" i="2"/>
  <c r="BI304" i="2"/>
  <c r="BI275" i="2"/>
  <c r="BI606" i="2"/>
  <c r="BI515" i="2"/>
  <c r="BI497" i="2"/>
  <c r="BI472" i="2"/>
  <c r="BI450" i="2"/>
  <c r="BI442" i="2"/>
  <c r="BI440" i="2"/>
  <c r="BI347" i="2"/>
  <c r="BI315" i="2"/>
  <c r="BI292" i="2"/>
  <c r="BI523" i="2"/>
  <c r="BI423" i="2"/>
  <c r="BI291" i="2"/>
  <c r="BI264" i="2"/>
  <c r="BI283" i="2"/>
  <c r="BI255" i="2"/>
  <c r="BI502" i="2"/>
  <c r="BI314" i="2"/>
  <c r="BI267" i="2"/>
  <c r="BI266" i="2"/>
  <c r="BI239" i="2"/>
  <c r="BI213" i="2"/>
  <c r="BI199" i="2"/>
  <c r="BI179" i="2"/>
  <c r="BI158" i="2"/>
  <c r="BI138" i="2"/>
  <c r="BI312" i="2"/>
  <c r="BI257" i="2"/>
  <c r="BI224" i="2"/>
  <c r="BI210" i="2"/>
  <c r="BI196" i="2"/>
  <c r="BI169" i="2"/>
  <c r="BI149" i="2"/>
  <c r="BI557" i="2"/>
  <c r="BI346" i="2"/>
  <c r="BI254" i="2"/>
  <c r="BI221" i="2"/>
  <c r="BI201" i="2"/>
  <c r="BI187" i="2"/>
  <c r="BI166" i="2"/>
  <c r="BI140" i="2"/>
  <c r="BI518" i="2"/>
  <c r="BI500" i="2"/>
  <c r="BI338" i="2"/>
  <c r="BI265" i="2"/>
  <c r="BI232" i="2"/>
  <c r="BI212" i="2"/>
  <c r="BI198" i="2"/>
  <c r="BI172" i="2"/>
  <c r="BI157" i="2"/>
  <c r="BI124" i="2"/>
  <c r="BI211" i="2"/>
  <c r="BI171" i="2"/>
  <c r="BI116" i="2"/>
  <c r="BI102" i="2"/>
  <c r="BI75" i="2"/>
  <c r="BI71" i="2"/>
  <c r="BI62" i="2"/>
  <c r="BI40" i="2"/>
  <c r="BI222" i="2"/>
  <c r="BI188" i="2"/>
  <c r="BI147" i="2"/>
  <c r="BI121" i="2"/>
  <c r="BI107" i="2"/>
  <c r="BI93" i="2"/>
  <c r="BI53" i="2"/>
  <c r="BI209" i="2"/>
  <c r="BI370" i="2"/>
  <c r="BI214" i="2"/>
  <c r="BI180" i="2"/>
  <c r="BI139" i="2"/>
  <c r="BI128" i="2"/>
  <c r="BI115" i="2"/>
  <c r="BI101" i="2"/>
  <c r="BI61" i="2"/>
  <c r="BI231" i="2"/>
  <c r="BI197" i="2"/>
  <c r="BI156" i="2"/>
  <c r="BI127" i="2"/>
  <c r="BI120" i="2"/>
  <c r="BI106" i="2"/>
  <c r="BI92" i="2"/>
  <c r="BI73" i="2"/>
  <c r="BI52" i="2"/>
  <c r="BI464" i="2"/>
  <c r="BI247" i="2"/>
  <c r="BI202" i="2"/>
  <c r="BI167" i="2"/>
  <c r="BI117" i="2"/>
  <c r="BI103" i="2"/>
  <c r="BI83" i="2"/>
  <c r="BI63" i="2"/>
  <c r="BI41" i="2"/>
  <c r="BI256" i="2"/>
  <c r="BI223" i="2"/>
  <c r="BI195" i="2"/>
  <c r="BI108" i="2"/>
  <c r="BI50" i="2"/>
  <c r="BI38" i="2"/>
  <c r="BI200" i="2"/>
  <c r="BI159" i="2"/>
  <c r="BI123" i="2"/>
  <c r="BI100" i="2"/>
  <c r="BI72" i="2"/>
  <c r="BI51" i="2"/>
  <c r="BI32" i="2"/>
  <c r="BI19" i="2"/>
  <c r="BI23" i="2"/>
  <c r="BI39" i="2"/>
  <c r="BI148" i="2"/>
  <c r="BI29" i="2"/>
  <c r="BI22" i="2"/>
  <c r="BI54" i="2"/>
  <c r="BI37" i="2"/>
  <c r="BI36" i="2"/>
  <c r="BI20" i="2"/>
  <c r="BI24" i="2"/>
  <c r="BI118" i="2"/>
  <c r="BI74" i="2"/>
  <c r="BI31" i="2"/>
  <c r="BI126" i="2"/>
  <c r="BI119" i="2"/>
  <c r="BI104" i="2"/>
  <c r="BI28" i="2"/>
  <c r="BI21" i="2"/>
  <c r="BI25" i="2"/>
  <c r="BI122" i="2"/>
  <c r="BI30" i="2"/>
  <c r="BI18" i="2"/>
  <c r="BI168" i="2"/>
  <c r="BI105" i="2"/>
  <c r="BI84" i="2"/>
  <c r="BI76" i="2"/>
  <c r="BI33" i="2"/>
  <c r="BI91" i="2"/>
  <c r="BI70" i="2"/>
  <c r="BA649" i="2"/>
  <c r="BA620" i="2"/>
  <c r="BA610" i="2"/>
  <c r="BA595" i="2"/>
  <c r="BA569" i="2"/>
  <c r="BA663" i="2"/>
  <c r="BA622" i="2"/>
  <c r="BA613" i="2"/>
  <c r="BA603" i="2"/>
  <c r="BA642" i="2"/>
  <c r="BA618" i="2"/>
  <c r="BA609" i="2"/>
  <c r="BA588" i="2"/>
  <c r="BA568" i="2"/>
  <c r="BA611" i="2"/>
  <c r="BA607" i="2"/>
  <c r="BA604" i="2"/>
  <c r="BA564" i="2"/>
  <c r="BA556" i="2"/>
  <c r="BA548" i="2"/>
  <c r="BA621" i="2"/>
  <c r="BA616" i="2"/>
  <c r="BA614" i="2"/>
  <c r="BA656" i="2"/>
  <c r="BA625" i="2"/>
  <c r="BA623" i="2"/>
  <c r="BA585" i="2"/>
  <c r="BA566" i="2"/>
  <c r="BA558" i="2"/>
  <c r="BA606" i="2"/>
  <c r="BA587" i="2"/>
  <c r="BA576" i="2"/>
  <c r="BA563" i="2"/>
  <c r="BA615" i="2"/>
  <c r="BA608" i="2"/>
  <c r="BA560" i="2"/>
  <c r="BA552" i="2"/>
  <c r="BA535" i="2"/>
  <c r="BA584" i="2"/>
  <c r="BA559" i="2"/>
  <c r="BA551" i="2"/>
  <c r="BA527" i="2"/>
  <c r="BA517" i="2"/>
  <c r="BA507" i="2"/>
  <c r="BA494" i="2"/>
  <c r="BA484" i="2"/>
  <c r="BA557" i="2"/>
  <c r="BA519" i="2"/>
  <c r="BA509" i="2"/>
  <c r="BA498" i="2"/>
  <c r="BA486" i="2"/>
  <c r="BA562" i="2"/>
  <c r="BA553" i="2"/>
  <c r="BA526" i="2"/>
  <c r="BA516" i="2"/>
  <c r="BA506" i="2"/>
  <c r="BA493" i="2"/>
  <c r="BA483" i="2"/>
  <c r="BA586" i="2"/>
  <c r="BA565" i="2"/>
  <c r="BA561" i="2"/>
  <c r="BA518" i="2"/>
  <c r="BA514" i="2"/>
  <c r="BA510" i="2"/>
  <c r="BA472" i="2"/>
  <c r="BA457" i="2"/>
  <c r="BA425" i="2"/>
  <c r="BA399" i="2"/>
  <c r="BA632" i="2"/>
  <c r="BA577" i="2"/>
  <c r="BA500" i="2"/>
  <c r="BA492" i="2"/>
  <c r="BA439" i="2"/>
  <c r="BA413" i="2"/>
  <c r="BA381" i="2"/>
  <c r="BA567" i="2"/>
  <c r="BA547" i="2"/>
  <c r="BA523" i="2"/>
  <c r="BA515" i="2"/>
  <c r="BA441" i="2"/>
  <c r="BA415" i="2"/>
  <c r="BA389" i="2"/>
  <c r="BA554" i="2"/>
  <c r="BA355" i="2"/>
  <c r="BA323" i="2"/>
  <c r="BA303" i="2"/>
  <c r="BA274" i="2"/>
  <c r="BA536" i="2"/>
  <c r="BA481" i="2"/>
  <c r="BA432" i="2"/>
  <c r="BA424" i="2"/>
  <c r="BA416" i="2"/>
  <c r="BA414" i="2"/>
  <c r="BA374" i="2"/>
  <c r="BA369" i="2"/>
  <c r="BA331" i="2"/>
  <c r="BA305" i="2"/>
  <c r="BA276" i="2"/>
  <c r="BA596" i="2"/>
  <c r="BA555" i="2"/>
  <c r="BA499" i="2"/>
  <c r="BA482" i="2"/>
  <c r="BA464" i="2"/>
  <c r="BA450" i="2"/>
  <c r="BA442" i="2"/>
  <c r="BA440" i="2"/>
  <c r="BA354" i="2"/>
  <c r="BA322" i="2"/>
  <c r="BA302" i="2"/>
  <c r="BA617" i="2"/>
  <c r="BA549" i="2"/>
  <c r="BA522" i="2"/>
  <c r="BA502" i="2"/>
  <c r="BA501" i="2"/>
  <c r="BA485" i="2"/>
  <c r="BA371" i="2"/>
  <c r="BA345" i="2"/>
  <c r="BA313" i="2"/>
  <c r="BA290" i="2"/>
  <c r="BA537" i="2"/>
  <c r="BA525" i="2"/>
  <c r="BA524" i="2"/>
  <c r="BA397" i="2"/>
  <c r="BA362" i="2"/>
  <c r="BA324" i="2"/>
  <c r="BA304" i="2"/>
  <c r="BA275" i="2"/>
  <c r="BA624" i="2"/>
  <c r="BA508" i="2"/>
  <c r="BA490" i="2"/>
  <c r="BA489" i="2"/>
  <c r="BA423" i="2"/>
  <c r="BA347" i="2"/>
  <c r="BA315" i="2"/>
  <c r="BA292" i="2"/>
  <c r="BA406" i="2"/>
  <c r="BA372" i="2"/>
  <c r="BA267" i="2"/>
  <c r="BA264" i="2"/>
  <c r="BA443" i="2"/>
  <c r="BA370" i="2"/>
  <c r="BA255" i="2"/>
  <c r="BA382" i="2"/>
  <c r="BA291" i="2"/>
  <c r="BA266" i="2"/>
  <c r="BA239" i="2"/>
  <c r="BA213" i="2"/>
  <c r="BA199" i="2"/>
  <c r="BA179" i="2"/>
  <c r="BA158" i="2"/>
  <c r="BA138" i="2"/>
  <c r="BA491" i="2"/>
  <c r="BA283" i="2"/>
  <c r="BA257" i="2"/>
  <c r="BA224" i="2"/>
  <c r="BA210" i="2"/>
  <c r="BA196" i="2"/>
  <c r="BA169" i="2"/>
  <c r="BA149" i="2"/>
  <c r="BA497" i="2"/>
  <c r="BA390" i="2"/>
  <c r="BA373" i="2"/>
  <c r="BA314" i="2"/>
  <c r="BA254" i="2"/>
  <c r="BA221" i="2"/>
  <c r="BA201" i="2"/>
  <c r="BA187" i="2"/>
  <c r="BA166" i="2"/>
  <c r="BA140" i="2"/>
  <c r="BA550" i="2"/>
  <c r="BA312" i="2"/>
  <c r="BA265" i="2"/>
  <c r="BA232" i="2"/>
  <c r="BA212" i="2"/>
  <c r="BA198" i="2"/>
  <c r="BA172" i="2"/>
  <c r="BA157" i="2"/>
  <c r="BA124" i="2"/>
  <c r="BA256" i="2"/>
  <c r="BA231" i="2"/>
  <c r="BA197" i="2"/>
  <c r="BA156" i="2"/>
  <c r="BA116" i="2"/>
  <c r="BA102" i="2"/>
  <c r="BA75" i="2"/>
  <c r="BA71" i="2"/>
  <c r="BA62" i="2"/>
  <c r="BA40" i="2"/>
  <c r="BA511" i="2"/>
  <c r="BA202" i="2"/>
  <c r="BA167" i="2"/>
  <c r="BA121" i="2"/>
  <c r="BA107" i="2"/>
  <c r="BA93" i="2"/>
  <c r="BA53" i="2"/>
  <c r="BA398" i="2"/>
  <c r="BA346" i="2"/>
  <c r="BA223" i="2"/>
  <c r="BA195" i="2"/>
  <c r="BA534" i="2"/>
  <c r="BA200" i="2"/>
  <c r="BA159" i="2"/>
  <c r="BA126" i="2"/>
  <c r="BA127" i="2"/>
  <c r="BA115" i="2"/>
  <c r="BA101" i="2"/>
  <c r="BA61" i="2"/>
  <c r="BA471" i="2"/>
  <c r="BA211" i="2"/>
  <c r="BA171" i="2"/>
  <c r="BA120" i="2"/>
  <c r="BA106" i="2"/>
  <c r="BA92" i="2"/>
  <c r="BA73" i="2"/>
  <c r="BA52" i="2"/>
  <c r="BA338" i="2"/>
  <c r="BA222" i="2"/>
  <c r="BA188" i="2"/>
  <c r="BA147" i="2"/>
  <c r="BA117" i="2"/>
  <c r="BA103" i="2"/>
  <c r="BA83" i="2"/>
  <c r="BA63" i="2"/>
  <c r="BA41" i="2"/>
  <c r="BA209" i="2"/>
  <c r="BA214" i="2"/>
  <c r="BA119" i="2"/>
  <c r="BA104" i="2"/>
  <c r="BA105" i="2"/>
  <c r="BA84" i="2"/>
  <c r="BA76" i="2"/>
  <c r="BA37" i="2"/>
  <c r="BA32" i="2"/>
  <c r="BA19" i="2"/>
  <c r="BA23" i="2"/>
  <c r="BA122" i="2"/>
  <c r="BA91" i="2"/>
  <c r="BA70" i="2"/>
  <c r="BA29" i="2"/>
  <c r="BA180" i="2"/>
  <c r="BA123" i="2"/>
  <c r="BA108" i="2"/>
  <c r="BA50" i="2"/>
  <c r="BA39" i="2"/>
  <c r="BA36" i="2"/>
  <c r="BA20" i="2"/>
  <c r="BA24" i="2"/>
  <c r="BA118" i="2"/>
  <c r="BA74" i="2"/>
  <c r="BA30" i="2"/>
  <c r="BA18" i="2"/>
  <c r="BA148" i="2"/>
  <c r="BA100" i="2"/>
  <c r="BA72" i="2"/>
  <c r="BA51" i="2"/>
  <c r="BA38" i="2"/>
  <c r="BA31" i="2"/>
  <c r="BA128" i="2"/>
  <c r="BA28" i="2"/>
  <c r="BA21" i="2"/>
  <c r="BA25" i="2"/>
  <c r="BA139" i="2"/>
  <c r="BA54" i="2"/>
  <c r="BA33" i="2"/>
  <c r="BA247" i="2"/>
  <c r="BA168" i="2"/>
  <c r="BA22" i="2"/>
  <c r="BH623" i="2"/>
  <c r="BH614" i="2"/>
  <c r="BH604" i="2"/>
  <c r="BH584" i="2"/>
  <c r="BH625" i="2"/>
  <c r="BH616" i="2"/>
  <c r="BH607" i="2"/>
  <c r="BH586" i="2"/>
  <c r="BH663" i="2"/>
  <c r="BH622" i="2"/>
  <c r="BH613" i="2"/>
  <c r="BH603" i="2"/>
  <c r="BH577" i="2"/>
  <c r="BH615" i="2"/>
  <c r="BH610" i="2"/>
  <c r="BH608" i="2"/>
  <c r="BH559" i="2"/>
  <c r="BH551" i="2"/>
  <c r="BH624" i="2"/>
  <c r="BH620" i="2"/>
  <c r="BH617" i="2"/>
  <c r="BH649" i="2"/>
  <c r="BH632" i="2"/>
  <c r="BH588" i="2"/>
  <c r="BH568" i="2"/>
  <c r="BH561" i="2"/>
  <c r="BH609" i="2"/>
  <c r="BH596" i="2"/>
  <c r="BH566" i="2"/>
  <c r="BH558" i="2"/>
  <c r="BH618" i="2"/>
  <c r="BH611" i="2"/>
  <c r="BH569" i="2"/>
  <c r="BH563" i="2"/>
  <c r="BH555" i="2"/>
  <c r="BH547" i="2"/>
  <c r="BH606" i="2"/>
  <c r="BH595" i="2"/>
  <c r="BH562" i="2"/>
  <c r="BH554" i="2"/>
  <c r="BH536" i="2"/>
  <c r="BH522" i="2"/>
  <c r="BH510" i="2"/>
  <c r="BH499" i="2"/>
  <c r="BH489" i="2"/>
  <c r="BH471" i="2"/>
  <c r="BH656" i="2"/>
  <c r="BH642" i="2"/>
  <c r="BH560" i="2"/>
  <c r="BH537" i="2"/>
  <c r="BH524" i="2"/>
  <c r="BH514" i="2"/>
  <c r="BH501" i="2"/>
  <c r="BH491" i="2"/>
  <c r="BH481" i="2"/>
  <c r="BH576" i="2"/>
  <c r="BH565" i="2"/>
  <c r="BH519" i="2"/>
  <c r="BH509" i="2"/>
  <c r="BH498" i="2"/>
  <c r="BH486" i="2"/>
  <c r="BH464" i="2"/>
  <c r="BH621" i="2"/>
  <c r="BH523" i="2"/>
  <c r="BH517" i="2"/>
  <c r="BH515" i="2"/>
  <c r="BH483" i="2"/>
  <c r="BH440" i="2"/>
  <c r="BH414" i="2"/>
  <c r="BH382" i="2"/>
  <c r="BH587" i="2"/>
  <c r="BH585" i="2"/>
  <c r="BH506" i="2"/>
  <c r="BH497" i="2"/>
  <c r="BH442" i="2"/>
  <c r="BH416" i="2"/>
  <c r="BH390" i="2"/>
  <c r="BH564" i="2"/>
  <c r="BH556" i="2"/>
  <c r="BH526" i="2"/>
  <c r="BH518" i="2"/>
  <c r="BH472" i="2"/>
  <c r="BH450" i="2"/>
  <c r="BH424" i="2"/>
  <c r="BH398" i="2"/>
  <c r="BH548" i="2"/>
  <c r="BH500" i="2"/>
  <c r="BH482" i="2"/>
  <c r="BH389" i="2"/>
  <c r="BH381" i="2"/>
  <c r="BH370" i="2"/>
  <c r="BH338" i="2"/>
  <c r="BH312" i="2"/>
  <c r="BH283" i="2"/>
  <c r="BH557" i="2"/>
  <c r="BH502" i="2"/>
  <c r="BH485" i="2"/>
  <c r="BH441" i="2"/>
  <c r="BH439" i="2"/>
  <c r="BH425" i="2"/>
  <c r="BH423" i="2"/>
  <c r="BH346" i="2"/>
  <c r="BH314" i="2"/>
  <c r="BH291" i="2"/>
  <c r="BH549" i="2"/>
  <c r="BH525" i="2"/>
  <c r="BH508" i="2"/>
  <c r="BH507" i="2"/>
  <c r="BH490" i="2"/>
  <c r="BH457" i="2"/>
  <c r="BH443" i="2"/>
  <c r="BH372" i="2"/>
  <c r="BH369" i="2"/>
  <c r="BH331" i="2"/>
  <c r="BH305" i="2"/>
  <c r="BH276" i="2"/>
  <c r="BH553" i="2"/>
  <c r="BH534" i="2"/>
  <c r="BH527" i="2"/>
  <c r="BH373" i="2"/>
  <c r="BH354" i="2"/>
  <c r="BH322" i="2"/>
  <c r="BH302" i="2"/>
  <c r="BH267" i="2"/>
  <c r="BH567" i="2"/>
  <c r="BH550" i="2"/>
  <c r="BH511" i="2"/>
  <c r="BH493" i="2"/>
  <c r="BH492" i="2"/>
  <c r="BH406" i="2"/>
  <c r="BH374" i="2"/>
  <c r="BH371" i="2"/>
  <c r="BH345" i="2"/>
  <c r="BH313" i="2"/>
  <c r="BH290" i="2"/>
  <c r="BH535" i="2"/>
  <c r="BH516" i="2"/>
  <c r="BH494" i="2"/>
  <c r="BH432" i="2"/>
  <c r="BH362" i="2"/>
  <c r="BH324" i="2"/>
  <c r="BH304" i="2"/>
  <c r="BH275" i="2"/>
  <c r="BH397" i="2"/>
  <c r="BH247" i="2"/>
  <c r="BH264" i="2"/>
  <c r="BH552" i="2"/>
  <c r="BH399" i="2"/>
  <c r="BH303" i="2"/>
  <c r="BH255" i="2"/>
  <c r="BH222" i="2"/>
  <c r="BH202" i="2"/>
  <c r="BH188" i="2"/>
  <c r="BH167" i="2"/>
  <c r="BH147" i="2"/>
  <c r="BH292" i="2"/>
  <c r="BH266" i="2"/>
  <c r="BH239" i="2"/>
  <c r="BH213" i="2"/>
  <c r="BH199" i="2"/>
  <c r="BH179" i="2"/>
  <c r="BH158" i="2"/>
  <c r="BH138" i="2"/>
  <c r="BH484" i="2"/>
  <c r="BH413" i="2"/>
  <c r="BH323" i="2"/>
  <c r="BH257" i="2"/>
  <c r="BH224" i="2"/>
  <c r="BH210" i="2"/>
  <c r="BH196" i="2"/>
  <c r="BH169" i="2"/>
  <c r="BH149" i="2"/>
  <c r="BH126" i="2"/>
  <c r="BH315" i="2"/>
  <c r="BH274" i="2"/>
  <c r="BH254" i="2"/>
  <c r="BH221" i="2"/>
  <c r="BH201" i="2"/>
  <c r="BH187" i="2"/>
  <c r="BH166" i="2"/>
  <c r="BH140" i="2"/>
  <c r="BH265" i="2"/>
  <c r="BH200" i="2"/>
  <c r="BH159" i="2"/>
  <c r="BH119" i="2"/>
  <c r="BH105" i="2"/>
  <c r="BH91" i="2"/>
  <c r="BH51" i="2"/>
  <c r="BH347" i="2"/>
  <c r="BH211" i="2"/>
  <c r="BH171" i="2"/>
  <c r="BH116" i="2"/>
  <c r="BH102" i="2"/>
  <c r="BH75" i="2"/>
  <c r="BH71" i="2"/>
  <c r="BH62" i="2"/>
  <c r="BH40" i="2"/>
  <c r="BH232" i="2"/>
  <c r="BH198" i="2"/>
  <c r="BH209" i="2"/>
  <c r="BH168" i="2"/>
  <c r="BH123" i="2"/>
  <c r="BH118" i="2"/>
  <c r="BH104" i="2"/>
  <c r="BH84" i="2"/>
  <c r="BH74" i="2"/>
  <c r="BH70" i="2"/>
  <c r="BH50" i="2"/>
  <c r="BH214" i="2"/>
  <c r="BH180" i="2"/>
  <c r="BH139" i="2"/>
  <c r="BH128" i="2"/>
  <c r="BH115" i="2"/>
  <c r="BH101" i="2"/>
  <c r="BH61" i="2"/>
  <c r="BH39" i="2"/>
  <c r="BH231" i="2"/>
  <c r="BH197" i="2"/>
  <c r="BH156" i="2"/>
  <c r="BH127" i="2"/>
  <c r="BH120" i="2"/>
  <c r="BH106" i="2"/>
  <c r="BH92" i="2"/>
  <c r="BH73" i="2"/>
  <c r="BH52" i="2"/>
  <c r="BH415" i="2"/>
  <c r="BH355" i="2"/>
  <c r="BH212" i="2"/>
  <c r="BH157" i="2"/>
  <c r="BH122" i="2"/>
  <c r="BH107" i="2"/>
  <c r="BH30" i="2"/>
  <c r="BH19" i="2"/>
  <c r="BH23" i="2"/>
  <c r="BH108" i="2"/>
  <c r="BH93" i="2"/>
  <c r="BH38" i="2"/>
  <c r="BH195" i="2"/>
  <c r="BH100" i="2"/>
  <c r="BH72" i="2"/>
  <c r="BH32" i="2"/>
  <c r="BH20" i="2"/>
  <c r="BH24" i="2"/>
  <c r="BH148" i="2"/>
  <c r="BH117" i="2"/>
  <c r="BH53" i="2"/>
  <c r="BH29" i="2"/>
  <c r="BH121" i="2"/>
  <c r="BH33" i="2"/>
  <c r="BH223" i="2"/>
  <c r="BH124" i="2"/>
  <c r="BH103" i="2"/>
  <c r="BH54" i="2"/>
  <c r="BH37" i="2"/>
  <c r="BH36" i="2"/>
  <c r="BH21" i="2"/>
  <c r="BH25" i="2"/>
  <c r="BH256" i="2"/>
  <c r="BH83" i="2"/>
  <c r="BH31" i="2"/>
  <c r="BH76" i="2"/>
  <c r="BH41" i="2"/>
  <c r="BH172" i="2"/>
  <c r="BH63" i="2"/>
  <c r="BH28" i="2"/>
  <c r="BH18" i="2"/>
  <c r="BH22" i="2"/>
  <c r="AZ623" i="2"/>
  <c r="AZ614" i="2"/>
  <c r="AZ604" i="2"/>
  <c r="AZ584" i="2"/>
  <c r="AZ625" i="2"/>
  <c r="AZ616" i="2"/>
  <c r="AZ607" i="2"/>
  <c r="AZ586" i="2"/>
  <c r="AZ663" i="2"/>
  <c r="AZ622" i="2"/>
  <c r="AZ613" i="2"/>
  <c r="AZ603" i="2"/>
  <c r="AZ577" i="2"/>
  <c r="AZ609" i="2"/>
  <c r="AZ596" i="2"/>
  <c r="AZ568" i="2"/>
  <c r="AZ567" i="2"/>
  <c r="AZ559" i="2"/>
  <c r="AZ551" i="2"/>
  <c r="AZ618" i="2"/>
  <c r="AZ611" i="2"/>
  <c r="AZ642" i="2"/>
  <c r="AZ621" i="2"/>
  <c r="AZ569" i="2"/>
  <c r="AZ561" i="2"/>
  <c r="AZ656" i="2"/>
  <c r="AZ585" i="2"/>
  <c r="AZ566" i="2"/>
  <c r="AZ558" i="2"/>
  <c r="AZ606" i="2"/>
  <c r="AZ595" i="2"/>
  <c r="AZ587" i="2"/>
  <c r="AZ576" i="2"/>
  <c r="AZ563" i="2"/>
  <c r="AZ555" i="2"/>
  <c r="AZ547" i="2"/>
  <c r="AZ608" i="2"/>
  <c r="AZ588" i="2"/>
  <c r="AZ537" i="2"/>
  <c r="AZ522" i="2"/>
  <c r="AZ510" i="2"/>
  <c r="AZ499" i="2"/>
  <c r="AZ489" i="2"/>
  <c r="AZ632" i="2"/>
  <c r="AZ624" i="2"/>
  <c r="AZ552" i="2"/>
  <c r="AZ524" i="2"/>
  <c r="AZ514" i="2"/>
  <c r="AZ501" i="2"/>
  <c r="AZ491" i="2"/>
  <c r="AZ481" i="2"/>
  <c r="AZ557" i="2"/>
  <c r="AZ548" i="2"/>
  <c r="AZ519" i="2"/>
  <c r="AZ509" i="2"/>
  <c r="AZ498" i="2"/>
  <c r="AZ486" i="2"/>
  <c r="AZ617" i="2"/>
  <c r="AZ516" i="2"/>
  <c r="AZ508" i="2"/>
  <c r="AZ440" i="2"/>
  <c r="AZ414" i="2"/>
  <c r="AZ382" i="2"/>
  <c r="AZ610" i="2"/>
  <c r="AZ620" i="2"/>
  <c r="AZ562" i="2"/>
  <c r="AZ550" i="2"/>
  <c r="AZ549" i="2"/>
  <c r="AZ534" i="2"/>
  <c r="AZ490" i="2"/>
  <c r="AZ484" i="2"/>
  <c r="AZ482" i="2"/>
  <c r="AZ442" i="2"/>
  <c r="AZ416" i="2"/>
  <c r="AZ390" i="2"/>
  <c r="AZ511" i="2"/>
  <c r="AZ507" i="2"/>
  <c r="AZ502" i="2"/>
  <c r="AZ450" i="2"/>
  <c r="AZ424" i="2"/>
  <c r="AZ398" i="2"/>
  <c r="AZ560" i="2"/>
  <c r="AZ535" i="2"/>
  <c r="AZ493" i="2"/>
  <c r="AZ492" i="2"/>
  <c r="AZ457" i="2"/>
  <c r="AZ443" i="2"/>
  <c r="AZ370" i="2"/>
  <c r="AZ338" i="2"/>
  <c r="AZ312" i="2"/>
  <c r="AZ283" i="2"/>
  <c r="AZ649" i="2"/>
  <c r="AZ564" i="2"/>
  <c r="AZ517" i="2"/>
  <c r="AZ497" i="2"/>
  <c r="AZ472" i="2"/>
  <c r="AZ471" i="2"/>
  <c r="AZ406" i="2"/>
  <c r="AZ373" i="2"/>
  <c r="AZ372" i="2"/>
  <c r="AZ346" i="2"/>
  <c r="AZ314" i="2"/>
  <c r="AZ291" i="2"/>
  <c r="AZ536" i="2"/>
  <c r="AZ518" i="2"/>
  <c r="AZ500" i="2"/>
  <c r="AZ483" i="2"/>
  <c r="AZ432" i="2"/>
  <c r="AZ374" i="2"/>
  <c r="AZ369" i="2"/>
  <c r="AZ331" i="2"/>
  <c r="AZ305" i="2"/>
  <c r="AZ523" i="2"/>
  <c r="AZ464" i="2"/>
  <c r="AZ354" i="2"/>
  <c r="AZ322" i="2"/>
  <c r="AZ302" i="2"/>
  <c r="AZ267" i="2"/>
  <c r="AZ506" i="2"/>
  <c r="AZ485" i="2"/>
  <c r="AZ389" i="2"/>
  <c r="AZ381" i="2"/>
  <c r="AZ371" i="2"/>
  <c r="AZ345" i="2"/>
  <c r="AZ313" i="2"/>
  <c r="AZ290" i="2"/>
  <c r="AZ615" i="2"/>
  <c r="AZ565" i="2"/>
  <c r="AZ553" i="2"/>
  <c r="AZ526" i="2"/>
  <c r="AZ525" i="2"/>
  <c r="AZ415" i="2"/>
  <c r="AZ413" i="2"/>
  <c r="AZ399" i="2"/>
  <c r="AZ397" i="2"/>
  <c r="AZ362" i="2"/>
  <c r="AZ324" i="2"/>
  <c r="AZ304" i="2"/>
  <c r="AZ275" i="2"/>
  <c r="AZ554" i="2"/>
  <c r="AZ355" i="2"/>
  <c r="AZ247" i="2"/>
  <c r="AZ527" i="2"/>
  <c r="AZ423" i="2"/>
  <c r="AZ347" i="2"/>
  <c r="AZ276" i="2"/>
  <c r="AZ264" i="2"/>
  <c r="AZ274" i="2"/>
  <c r="AZ255" i="2"/>
  <c r="AZ222" i="2"/>
  <c r="AZ202" i="2"/>
  <c r="AZ188" i="2"/>
  <c r="AZ167" i="2"/>
  <c r="AZ147" i="2"/>
  <c r="AZ425" i="2"/>
  <c r="AZ266" i="2"/>
  <c r="AZ239" i="2"/>
  <c r="AZ213" i="2"/>
  <c r="AZ199" i="2"/>
  <c r="AZ179" i="2"/>
  <c r="AZ158" i="2"/>
  <c r="AZ138" i="2"/>
  <c r="AZ515" i="2"/>
  <c r="AZ303" i="2"/>
  <c r="AZ257" i="2"/>
  <c r="AZ224" i="2"/>
  <c r="AZ210" i="2"/>
  <c r="AZ196" i="2"/>
  <c r="AZ169" i="2"/>
  <c r="AZ149" i="2"/>
  <c r="AZ556" i="2"/>
  <c r="AZ439" i="2"/>
  <c r="AZ292" i="2"/>
  <c r="AZ254" i="2"/>
  <c r="AZ221" i="2"/>
  <c r="AZ201" i="2"/>
  <c r="AZ187" i="2"/>
  <c r="AZ166" i="2"/>
  <c r="AZ140" i="2"/>
  <c r="AZ323" i="2"/>
  <c r="AZ214" i="2"/>
  <c r="AZ180" i="2"/>
  <c r="AZ139" i="2"/>
  <c r="AZ123" i="2"/>
  <c r="AZ119" i="2"/>
  <c r="AZ105" i="2"/>
  <c r="AZ91" i="2"/>
  <c r="AZ51" i="2"/>
  <c r="AZ441" i="2"/>
  <c r="AZ256" i="2"/>
  <c r="AZ231" i="2"/>
  <c r="AZ197" i="2"/>
  <c r="AZ156" i="2"/>
  <c r="AZ116" i="2"/>
  <c r="AZ102" i="2"/>
  <c r="AZ75" i="2"/>
  <c r="AZ71" i="2"/>
  <c r="AZ62" i="2"/>
  <c r="AZ40" i="2"/>
  <c r="AZ265" i="2"/>
  <c r="AZ212" i="2"/>
  <c r="AZ172" i="2"/>
  <c r="AZ315" i="2"/>
  <c r="AZ223" i="2"/>
  <c r="AZ195" i="2"/>
  <c r="AZ148" i="2"/>
  <c r="AZ124" i="2"/>
  <c r="AZ128" i="2"/>
  <c r="AZ118" i="2"/>
  <c r="AZ104" i="2"/>
  <c r="AZ84" i="2"/>
  <c r="AZ74" i="2"/>
  <c r="AZ70" i="2"/>
  <c r="AZ50" i="2"/>
  <c r="AZ200" i="2"/>
  <c r="AZ159" i="2"/>
  <c r="AZ126" i="2"/>
  <c r="AZ127" i="2"/>
  <c r="AZ115" i="2"/>
  <c r="AZ101" i="2"/>
  <c r="AZ61" i="2"/>
  <c r="AZ39" i="2"/>
  <c r="AZ211" i="2"/>
  <c r="AZ171" i="2"/>
  <c r="AZ120" i="2"/>
  <c r="AZ106" i="2"/>
  <c r="AZ92" i="2"/>
  <c r="AZ73" i="2"/>
  <c r="AZ52" i="2"/>
  <c r="AZ494" i="2"/>
  <c r="AZ232" i="2"/>
  <c r="AZ198" i="2"/>
  <c r="AZ168" i="2"/>
  <c r="AZ83" i="2"/>
  <c r="AZ30" i="2"/>
  <c r="AZ19" i="2"/>
  <c r="AZ23" i="2"/>
  <c r="AZ157" i="2"/>
  <c r="AZ63" i="2"/>
  <c r="AZ121" i="2"/>
  <c r="AZ76" i="2"/>
  <c r="AZ41" i="2"/>
  <c r="AZ37" i="2"/>
  <c r="AZ32" i="2"/>
  <c r="AZ20" i="2"/>
  <c r="AZ24" i="2"/>
  <c r="AZ122" i="2"/>
  <c r="AZ107" i="2"/>
  <c r="AZ29" i="2"/>
  <c r="AZ108" i="2"/>
  <c r="AZ93" i="2"/>
  <c r="AZ36" i="2"/>
  <c r="AZ21" i="2"/>
  <c r="AZ25" i="2"/>
  <c r="AZ100" i="2"/>
  <c r="AZ72" i="2"/>
  <c r="AZ38" i="2"/>
  <c r="AZ31" i="2"/>
  <c r="AZ103" i="2"/>
  <c r="AZ209" i="2"/>
  <c r="AZ117" i="2"/>
  <c r="AZ53" i="2"/>
  <c r="AZ28" i="2"/>
  <c r="AZ18" i="2"/>
  <c r="AZ22" i="2"/>
  <c r="AZ54" i="2"/>
  <c r="AZ33" i="2"/>
  <c r="AV663" i="2"/>
  <c r="AV649" i="2"/>
  <c r="AV632" i="2"/>
  <c r="AV624" i="2"/>
  <c r="AV622" i="2"/>
  <c r="AV620" i="2"/>
  <c r="AV617" i="2"/>
  <c r="AV615" i="2"/>
  <c r="AV613" i="2"/>
  <c r="AV610" i="2"/>
  <c r="AV608" i="2"/>
  <c r="AV606" i="2"/>
  <c r="AV603" i="2"/>
  <c r="AV595" i="2"/>
  <c r="AV587" i="2"/>
  <c r="AV585" i="2"/>
  <c r="AV577" i="2"/>
  <c r="AV569" i="2"/>
  <c r="AV567" i="2"/>
  <c r="AV565" i="2"/>
  <c r="AV563" i="2"/>
  <c r="AV561" i="2"/>
  <c r="AV559" i="2"/>
  <c r="AV557" i="2"/>
  <c r="AV616" i="2"/>
  <c r="AV586" i="2"/>
  <c r="AV558" i="2"/>
  <c r="AV618" i="2"/>
  <c r="AV588" i="2"/>
  <c r="AV560" i="2"/>
  <c r="AV76" i="2"/>
  <c r="AV22" i="2"/>
  <c r="AV621" i="2"/>
  <c r="AV596" i="2"/>
  <c r="AV562" i="2"/>
  <c r="AV623" i="2"/>
  <c r="AV604" i="2"/>
  <c r="AV564" i="2"/>
  <c r="AV555" i="2"/>
  <c r="AV553" i="2"/>
  <c r="AV551" i="2"/>
  <c r="AV549" i="2"/>
  <c r="AV547" i="2"/>
  <c r="AV536" i="2"/>
  <c r="AV534" i="2"/>
  <c r="AV526" i="2"/>
  <c r="AV524" i="2"/>
  <c r="AV522" i="2"/>
  <c r="AV518" i="2"/>
  <c r="AV516" i="2"/>
  <c r="AV514" i="2"/>
  <c r="AV510" i="2"/>
  <c r="AV508" i="2"/>
  <c r="AV506" i="2"/>
  <c r="AV501" i="2"/>
  <c r="AV499" i="2"/>
  <c r="AV497" i="2"/>
  <c r="AV493" i="2"/>
  <c r="AV491" i="2"/>
  <c r="AV489" i="2"/>
  <c r="AV485" i="2"/>
  <c r="AV483" i="2"/>
  <c r="AV481" i="2"/>
  <c r="AV471" i="2"/>
  <c r="AV457" i="2"/>
  <c r="AV443" i="2"/>
  <c r="AV441" i="2"/>
  <c r="AV439" i="2"/>
  <c r="AV425" i="2"/>
  <c r="AV423" i="2"/>
  <c r="AV415" i="2"/>
  <c r="AV413" i="2"/>
  <c r="AV399" i="2"/>
  <c r="AV397" i="2"/>
  <c r="AV389" i="2"/>
  <c r="AV381" i="2"/>
  <c r="AV373" i="2"/>
  <c r="AV371" i="2"/>
  <c r="AV369" i="2"/>
  <c r="AV355" i="2"/>
  <c r="AV347" i="2"/>
  <c r="AV345" i="2"/>
  <c r="AV331" i="2"/>
  <c r="AV323" i="2"/>
  <c r="AV315" i="2"/>
  <c r="AV313" i="2"/>
  <c r="AV305" i="2"/>
  <c r="AV303" i="2"/>
  <c r="AV292" i="2"/>
  <c r="AV290" i="2"/>
  <c r="AV276" i="2"/>
  <c r="AV274" i="2"/>
  <c r="AV266" i="2"/>
  <c r="AV264" i="2"/>
  <c r="AV256" i="2"/>
  <c r="AV254" i="2"/>
  <c r="AV239" i="2"/>
  <c r="AV231" i="2"/>
  <c r="AV223" i="2"/>
  <c r="AV221" i="2"/>
  <c r="AV213" i="2"/>
  <c r="AV211" i="2"/>
  <c r="AV209" i="2"/>
  <c r="AV201" i="2"/>
  <c r="AV199" i="2"/>
  <c r="AV197" i="2"/>
  <c r="AV195" i="2"/>
  <c r="AV187" i="2"/>
  <c r="AV179" i="2"/>
  <c r="AV171" i="2"/>
  <c r="AV168" i="2"/>
  <c r="AV166" i="2"/>
  <c r="AV158" i="2"/>
  <c r="AV625" i="2"/>
  <c r="AV607" i="2"/>
  <c r="AV566" i="2"/>
  <c r="AV75" i="2"/>
  <c r="AV23" i="2"/>
  <c r="AV642" i="2"/>
  <c r="AV609" i="2"/>
  <c r="AV568" i="2"/>
  <c r="AV72" i="2"/>
  <c r="AV18" i="2"/>
  <c r="AV656" i="2"/>
  <c r="AV611" i="2"/>
  <c r="AV576" i="2"/>
  <c r="AV21" i="2"/>
  <c r="AV535" i="2"/>
  <c r="AV509" i="2"/>
  <c r="AV486" i="2"/>
  <c r="AV432" i="2"/>
  <c r="AV374" i="2"/>
  <c r="AV322" i="2"/>
  <c r="AV267" i="2"/>
  <c r="AV214" i="2"/>
  <c r="AV180" i="2"/>
  <c r="AV63" i="2"/>
  <c r="AV61" i="2"/>
  <c r="AV53" i="2"/>
  <c r="AV51" i="2"/>
  <c r="AV41" i="2"/>
  <c r="AV39" i="2"/>
  <c r="AV37" i="2"/>
  <c r="AV33" i="2"/>
  <c r="AV31" i="2"/>
  <c r="AV29" i="2"/>
  <c r="AV19" i="2"/>
  <c r="AV84" i="2"/>
  <c r="AV25" i="2"/>
  <c r="AV537" i="2"/>
  <c r="AV511" i="2"/>
  <c r="AV490" i="2"/>
  <c r="AV440" i="2"/>
  <c r="AV382" i="2"/>
  <c r="AV324" i="2"/>
  <c r="AV275" i="2"/>
  <c r="AV222" i="2"/>
  <c r="AV188" i="2"/>
  <c r="AV74" i="2"/>
  <c r="AV71" i="2"/>
  <c r="AV548" i="2"/>
  <c r="AV515" i="2"/>
  <c r="AV492" i="2"/>
  <c r="AV442" i="2"/>
  <c r="AV390" i="2"/>
  <c r="AV338" i="2"/>
  <c r="AV283" i="2"/>
  <c r="AV224" i="2"/>
  <c r="AV196" i="2"/>
  <c r="AV100" i="2"/>
  <c r="AV550" i="2"/>
  <c r="AV517" i="2"/>
  <c r="AV494" i="2"/>
  <c r="AV450" i="2"/>
  <c r="AV398" i="2"/>
  <c r="AV346" i="2"/>
  <c r="AV291" i="2"/>
  <c r="AV232" i="2"/>
  <c r="AV198" i="2"/>
  <c r="AV157" i="2"/>
  <c r="AV149" i="2"/>
  <c r="AV147" i="2"/>
  <c r="AV139" i="2"/>
  <c r="AV124" i="2"/>
  <c r="AV126" i="2"/>
  <c r="AV127" i="2"/>
  <c r="AV121" i="2"/>
  <c r="AV119" i="2"/>
  <c r="AV117" i="2"/>
  <c r="AV115" i="2"/>
  <c r="AV107" i="2"/>
  <c r="AV105" i="2"/>
  <c r="AV103" i="2"/>
  <c r="AV101" i="2"/>
  <c r="AV93" i="2"/>
  <c r="AV91" i="2"/>
  <c r="AV83" i="2"/>
  <c r="AV20" i="2"/>
  <c r="AV120" i="2"/>
  <c r="AV118" i="2"/>
  <c r="AV108" i="2"/>
  <c r="AV104" i="2"/>
  <c r="AV102" i="2"/>
  <c r="AV614" i="2"/>
  <c r="AV552" i="2"/>
  <c r="AV519" i="2"/>
  <c r="AV498" i="2"/>
  <c r="AV464" i="2"/>
  <c r="AV406" i="2"/>
  <c r="AV354" i="2"/>
  <c r="AV302" i="2"/>
  <c r="AV247" i="2"/>
  <c r="AV200" i="2"/>
  <c r="AV159" i="2"/>
  <c r="AV73" i="2"/>
  <c r="AV70" i="2"/>
  <c r="AV62" i="2"/>
  <c r="AV54" i="2"/>
  <c r="AV52" i="2"/>
  <c r="AV50" i="2"/>
  <c r="AV40" i="2"/>
  <c r="AV38" i="2"/>
  <c r="AV36" i="2"/>
  <c r="AV32" i="2"/>
  <c r="AV30" i="2"/>
  <c r="AV28" i="2"/>
  <c r="AV24" i="2"/>
  <c r="AV584" i="2"/>
  <c r="AV554" i="2"/>
  <c r="AV523" i="2"/>
  <c r="AV500" i="2"/>
  <c r="AV472" i="2"/>
  <c r="AV414" i="2"/>
  <c r="AV362" i="2"/>
  <c r="AV304" i="2"/>
  <c r="AV255" i="2"/>
  <c r="AV202" i="2"/>
  <c r="AV167" i="2"/>
  <c r="AV123" i="2"/>
  <c r="AV556" i="2"/>
  <c r="AV525" i="2"/>
  <c r="AV502" i="2"/>
  <c r="AV482" i="2"/>
  <c r="AV416" i="2"/>
  <c r="AV370" i="2"/>
  <c r="AV312" i="2"/>
  <c r="AV257" i="2"/>
  <c r="AV210" i="2"/>
  <c r="AV169" i="2"/>
  <c r="AV527" i="2"/>
  <c r="AV507" i="2"/>
  <c r="AV484" i="2"/>
  <c r="AV424" i="2"/>
  <c r="AV372" i="2"/>
  <c r="AV314" i="2"/>
  <c r="AV265" i="2"/>
  <c r="AV212" i="2"/>
  <c r="AV172" i="2"/>
  <c r="AV156" i="2"/>
  <c r="AV148" i="2"/>
  <c r="AV140" i="2"/>
  <c r="AV138" i="2"/>
  <c r="AV128" i="2"/>
  <c r="AV122" i="2"/>
  <c r="AV116" i="2"/>
  <c r="AV106" i="2"/>
  <c r="AV92" i="2"/>
  <c r="V6" i="7"/>
  <c r="U6" i="7"/>
  <c r="M6" i="7"/>
  <c r="N6" i="7"/>
  <c r="T6" i="7"/>
  <c r="L6" i="7"/>
  <c r="W6" i="7"/>
  <c r="S6" i="7"/>
  <c r="K6" i="7"/>
  <c r="F6" i="7"/>
  <c r="R6" i="7"/>
  <c r="J6" i="7"/>
  <c r="Q6" i="7"/>
  <c r="I6" i="7"/>
  <c r="Y6" i="7"/>
  <c r="X6" i="7"/>
  <c r="P6" i="7"/>
  <c r="H6" i="7"/>
  <c r="O6" i="7"/>
  <c r="G6" i="7"/>
  <c r="U7" i="2"/>
  <c r="U7" i="7" s="1"/>
  <c r="M7" i="2"/>
  <c r="M7" i="7" s="1"/>
  <c r="N7" i="2"/>
  <c r="N7" i="7" s="1"/>
  <c r="L7" i="2"/>
  <c r="L7" i="7" s="1"/>
  <c r="T7" i="2"/>
  <c r="T7" i="7" s="1"/>
  <c r="S7" i="2"/>
  <c r="S7" i="7" s="1"/>
  <c r="K7" i="2"/>
  <c r="K7" i="7" s="1"/>
  <c r="V7" i="2"/>
  <c r="V7" i="7" s="1"/>
  <c r="F7" i="2"/>
  <c r="F7" i="7" s="1"/>
  <c r="R7" i="2"/>
  <c r="R7" i="7" s="1"/>
  <c r="J7" i="2"/>
  <c r="J7" i="7" s="1"/>
  <c r="Y7" i="2"/>
  <c r="Y7" i="7" s="1"/>
  <c r="Q7" i="2"/>
  <c r="Q7" i="7" s="1"/>
  <c r="I7" i="2"/>
  <c r="I7" i="7" s="1"/>
  <c r="X7" i="2"/>
  <c r="X7" i="7" s="1"/>
  <c r="P7" i="2"/>
  <c r="P7" i="7" s="1"/>
  <c r="H7" i="2"/>
  <c r="H7" i="7" s="1"/>
  <c r="W7" i="2"/>
  <c r="W7" i="7" s="1"/>
  <c r="O7" i="2"/>
  <c r="O7" i="7" s="1"/>
  <c r="G7" i="2"/>
  <c r="G7" i="7" s="1"/>
  <c r="G3" i="9"/>
  <c r="H3" i="9"/>
  <c r="I3" i="9"/>
  <c r="J3" i="9"/>
  <c r="K3" i="9"/>
  <c r="L3" i="9"/>
  <c r="M3" i="9"/>
  <c r="N3" i="9"/>
  <c r="O3" i="9"/>
  <c r="P3" i="9"/>
  <c r="Q3" i="9"/>
  <c r="R3" i="9"/>
  <c r="S3" i="9"/>
  <c r="T3" i="9"/>
  <c r="U3" i="9"/>
  <c r="V3" i="9"/>
  <c r="W3" i="9"/>
  <c r="X3" i="9"/>
  <c r="Y3" i="9"/>
  <c r="F3" i="9"/>
  <c r="G30" i="2"/>
  <c r="H30" i="2"/>
  <c r="I30" i="2"/>
  <c r="J30" i="2"/>
  <c r="K30" i="2"/>
  <c r="L30" i="2"/>
  <c r="M30" i="2"/>
  <c r="N30" i="2"/>
  <c r="O30" i="2"/>
  <c r="P30" i="2"/>
  <c r="Q30" i="2"/>
  <c r="R30" i="2"/>
  <c r="S30" i="2"/>
  <c r="T30" i="2"/>
  <c r="U30" i="2"/>
  <c r="V30" i="2"/>
  <c r="W30" i="2"/>
  <c r="X30" i="2"/>
  <c r="Y30" i="2"/>
  <c r="G31" i="2"/>
  <c r="H31" i="2"/>
  <c r="I31" i="2"/>
  <c r="J31" i="2"/>
  <c r="K31" i="2"/>
  <c r="L31" i="2"/>
  <c r="M31" i="2"/>
  <c r="N31" i="2"/>
  <c r="O31" i="2"/>
  <c r="P31" i="2"/>
  <c r="Q31" i="2"/>
  <c r="R31" i="2"/>
  <c r="S31" i="2"/>
  <c r="T31" i="2"/>
  <c r="U31" i="2"/>
  <c r="V31" i="2"/>
  <c r="W31" i="2"/>
  <c r="X31" i="2"/>
  <c r="Y31" i="2"/>
  <c r="F31" i="2"/>
  <c r="F30" i="2"/>
  <c r="BN79" i="7" l="1"/>
  <c r="BN77" i="7"/>
  <c r="BN78" i="7"/>
  <c r="BL78" i="7"/>
  <c r="BL79" i="7"/>
  <c r="BL77" i="7"/>
  <c r="BM78" i="7"/>
  <c r="BM77" i="7"/>
  <c r="BM79" i="7"/>
  <c r="AX79" i="7"/>
  <c r="AX77" i="7"/>
  <c r="AX78" i="7"/>
  <c r="BA79" i="7"/>
  <c r="BA77" i="7"/>
  <c r="BA78" i="7"/>
  <c r="BF79" i="7"/>
  <c r="BF77" i="7"/>
  <c r="BF78" i="7"/>
  <c r="BI78" i="7"/>
  <c r="BI79" i="7"/>
  <c r="BI77" i="7"/>
  <c r="AV79" i="7"/>
  <c r="AV77" i="7"/>
  <c r="AV78" i="7"/>
  <c r="AY79" i="7"/>
  <c r="AY77" i="7"/>
  <c r="AY78" i="7"/>
  <c r="BC78" i="7"/>
  <c r="BC79" i="7"/>
  <c r="BC77" i="7"/>
  <c r="BH77" i="7"/>
  <c r="BH79" i="7"/>
  <c r="BH78" i="7"/>
  <c r="BD78" i="7"/>
  <c r="BD79" i="7"/>
  <c r="BD77" i="7"/>
  <c r="BG79" i="7"/>
  <c r="BG77" i="7"/>
  <c r="BG78" i="7"/>
  <c r="BB79" i="7"/>
  <c r="BB77" i="7"/>
  <c r="BB78" i="7"/>
  <c r="AW77" i="7"/>
  <c r="AW78" i="7"/>
  <c r="AW79" i="7"/>
  <c r="AU78" i="7"/>
  <c r="AU77" i="7"/>
  <c r="AU79" i="7"/>
  <c r="BJ79" i="7"/>
  <c r="BJ77" i="7"/>
  <c r="BJ78" i="7"/>
  <c r="BE79" i="7"/>
  <c r="BE77" i="7"/>
  <c r="BE78" i="7"/>
  <c r="AZ77" i="7"/>
  <c r="AZ79" i="7"/>
  <c r="AZ78" i="7"/>
  <c r="BK78" i="7"/>
  <c r="BK77" i="7"/>
  <c r="BK79" i="7"/>
  <c r="BA75" i="7"/>
  <c r="BA76" i="7"/>
  <c r="BE76" i="7"/>
  <c r="BE75" i="7"/>
  <c r="BK75" i="7"/>
  <c r="BK76" i="7"/>
  <c r="BM76" i="7"/>
  <c r="BM75" i="7"/>
  <c r="BH75" i="7"/>
  <c r="BH76" i="7"/>
  <c r="AZ75" i="7"/>
  <c r="AZ76" i="7"/>
  <c r="BN76" i="7"/>
  <c r="BN75" i="7"/>
  <c r="BL76" i="7"/>
  <c r="BL75" i="7"/>
  <c r="BF75" i="7"/>
  <c r="BF76" i="7"/>
  <c r="BI75" i="7"/>
  <c r="BI76" i="7"/>
  <c r="AV75" i="7"/>
  <c r="AV76" i="7"/>
  <c r="AY75" i="7"/>
  <c r="AY76" i="7"/>
  <c r="BC75" i="7"/>
  <c r="BC76" i="7"/>
  <c r="AX76" i="7"/>
  <c r="AX75" i="7"/>
  <c r="BD76" i="7"/>
  <c r="BD75" i="7"/>
  <c r="BG75" i="7"/>
  <c r="BG76" i="7"/>
  <c r="BB76" i="7"/>
  <c r="BB75" i="7"/>
  <c r="AW76" i="7"/>
  <c r="AW75" i="7"/>
  <c r="AU76" i="7"/>
  <c r="AU75" i="7"/>
  <c r="BJ75" i="7"/>
  <c r="BJ76" i="7"/>
  <c r="BM24" i="7"/>
  <c r="BM73" i="7"/>
  <c r="BM74" i="7"/>
  <c r="BH24" i="7"/>
  <c r="BH73" i="7"/>
  <c r="BH74" i="7"/>
  <c r="BN24" i="7"/>
  <c r="BN74" i="7"/>
  <c r="BN73" i="7"/>
  <c r="BL24" i="7"/>
  <c r="BL73" i="7"/>
  <c r="BL74" i="7"/>
  <c r="BI24" i="7"/>
  <c r="BI73" i="7"/>
  <c r="BI74" i="7"/>
  <c r="BA24" i="7"/>
  <c r="BA74" i="7"/>
  <c r="BA73" i="7"/>
  <c r="BD24" i="7"/>
  <c r="BD74" i="7"/>
  <c r="BD73" i="7"/>
  <c r="AV24" i="7"/>
  <c r="AV73" i="7"/>
  <c r="AV74" i="7"/>
  <c r="AY24" i="7"/>
  <c r="AY73" i="7"/>
  <c r="AY74" i="7"/>
  <c r="BB24" i="7"/>
  <c r="BB73" i="7"/>
  <c r="BB74" i="7"/>
  <c r="AW24" i="7"/>
  <c r="AW73" i="7"/>
  <c r="AW74" i="7"/>
  <c r="AU24" i="7"/>
  <c r="AU74" i="7"/>
  <c r="AU73" i="7"/>
  <c r="BJ24" i="7"/>
  <c r="BJ74" i="7"/>
  <c r="BJ73" i="7"/>
  <c r="AX24" i="7"/>
  <c r="AX73" i="7"/>
  <c r="AX74" i="7"/>
  <c r="BF24" i="7"/>
  <c r="BF73" i="7"/>
  <c r="BF74" i="7"/>
  <c r="BC24" i="7"/>
  <c r="BC74" i="7"/>
  <c r="BC73" i="7"/>
  <c r="BG24" i="7"/>
  <c r="BG73" i="7"/>
  <c r="BG74" i="7"/>
  <c r="BE24" i="7"/>
  <c r="BE73" i="7"/>
  <c r="BE74" i="7"/>
  <c r="AZ24" i="7"/>
  <c r="AZ73" i="7"/>
  <c r="AZ74" i="7"/>
  <c r="BK24" i="7"/>
  <c r="BK74" i="7"/>
  <c r="BK73" i="7"/>
  <c r="BF125" i="7"/>
  <c r="BF117" i="7"/>
  <c r="BF109" i="7"/>
  <c r="BF101" i="7"/>
  <c r="BF93" i="7"/>
  <c r="BF122" i="7"/>
  <c r="BF114" i="7"/>
  <c r="BF106" i="7"/>
  <c r="BF98" i="7"/>
  <c r="BF90" i="7"/>
  <c r="BF119" i="7"/>
  <c r="BF111" i="7"/>
  <c r="BF103" i="7"/>
  <c r="BF124" i="7"/>
  <c r="BF116" i="7"/>
  <c r="BF108" i="7"/>
  <c r="BF100" i="7"/>
  <c r="BF121" i="7"/>
  <c r="BF113" i="7"/>
  <c r="BF105" i="7"/>
  <c r="BF97" i="7"/>
  <c r="BF110" i="7"/>
  <c r="BF92" i="7"/>
  <c r="BF56" i="7"/>
  <c r="BF102" i="7"/>
  <c r="BF91" i="7"/>
  <c r="BF64" i="7"/>
  <c r="BF55" i="7"/>
  <c r="BF123" i="7"/>
  <c r="BF104" i="7"/>
  <c r="BF94" i="7"/>
  <c r="BF88" i="7"/>
  <c r="BF63" i="7"/>
  <c r="BF54" i="7"/>
  <c r="BF36" i="7"/>
  <c r="BF115" i="7"/>
  <c r="BF99" i="7"/>
  <c r="BF60" i="7"/>
  <c r="BF53" i="7"/>
  <c r="BF51" i="7"/>
  <c r="BF41" i="7"/>
  <c r="BF33" i="7"/>
  <c r="BF120" i="7"/>
  <c r="BF95" i="7"/>
  <c r="BF87" i="7"/>
  <c r="BF50" i="7"/>
  <c r="BF35" i="7"/>
  <c r="BF86" i="7"/>
  <c r="BF96" i="7"/>
  <c r="BF37" i="7"/>
  <c r="BF107" i="7"/>
  <c r="BF118" i="7"/>
  <c r="BF61" i="7"/>
  <c r="BF62" i="7"/>
  <c r="BF112" i="7"/>
  <c r="BF40" i="7"/>
  <c r="BF38" i="7"/>
  <c r="BF34" i="7"/>
  <c r="BF20" i="7"/>
  <c r="BF65" i="7"/>
  <c r="BF22" i="7"/>
  <c r="BF39" i="7"/>
  <c r="BF21" i="7"/>
  <c r="BF23" i="7"/>
  <c r="BF66" i="7"/>
  <c r="BF52" i="7"/>
  <c r="BF42" i="7"/>
  <c r="BF25" i="7"/>
  <c r="BI124" i="7"/>
  <c r="BI116" i="7"/>
  <c r="BI108" i="7"/>
  <c r="BI100" i="7"/>
  <c r="BI92" i="7"/>
  <c r="BI121" i="7"/>
  <c r="BI113" i="7"/>
  <c r="BI105" i="7"/>
  <c r="BI97" i="7"/>
  <c r="BI118" i="7"/>
  <c r="BI110" i="7"/>
  <c r="BI102" i="7"/>
  <c r="BI123" i="7"/>
  <c r="BI115" i="7"/>
  <c r="BI107" i="7"/>
  <c r="BI99" i="7"/>
  <c r="BI120" i="7"/>
  <c r="BI112" i="7"/>
  <c r="BI104" i="7"/>
  <c r="BI96" i="7"/>
  <c r="BI125" i="7"/>
  <c r="BI119" i="7"/>
  <c r="BI93" i="7"/>
  <c r="BI111" i="7"/>
  <c r="BI94" i="7"/>
  <c r="BI88" i="7"/>
  <c r="BI63" i="7"/>
  <c r="BI54" i="7"/>
  <c r="BI106" i="7"/>
  <c r="BI95" i="7"/>
  <c r="BI87" i="7"/>
  <c r="BI62" i="7"/>
  <c r="BI53" i="7"/>
  <c r="BI66" i="7"/>
  <c r="BI64" i="7"/>
  <c r="BI50" i="7"/>
  <c r="BI35" i="7"/>
  <c r="BI20" i="7"/>
  <c r="BI122" i="7"/>
  <c r="BI40" i="7"/>
  <c r="BI109" i="7"/>
  <c r="BI56" i="7"/>
  <c r="BI52" i="7"/>
  <c r="BI42" i="7"/>
  <c r="BI34" i="7"/>
  <c r="BI90" i="7"/>
  <c r="BI25" i="7"/>
  <c r="BI98" i="7"/>
  <c r="BI101" i="7"/>
  <c r="BI91" i="7"/>
  <c r="BI36" i="7"/>
  <c r="BI22" i="7"/>
  <c r="BI65" i="7"/>
  <c r="BI38" i="7"/>
  <c r="BI21" i="7"/>
  <c r="BI103" i="7"/>
  <c r="BI23" i="7"/>
  <c r="BI86" i="7"/>
  <c r="BI61" i="7"/>
  <c r="BI37" i="7"/>
  <c r="BI33" i="7"/>
  <c r="BI117" i="7"/>
  <c r="BI55" i="7"/>
  <c r="BI41" i="7"/>
  <c r="BI60" i="7"/>
  <c r="BI51" i="7"/>
  <c r="BI114" i="7"/>
  <c r="BI39" i="7"/>
  <c r="AY122" i="7"/>
  <c r="AY114" i="7"/>
  <c r="AY106" i="7"/>
  <c r="AY98" i="7"/>
  <c r="AY119" i="7"/>
  <c r="AY111" i="7"/>
  <c r="AY103" i="7"/>
  <c r="AY95" i="7"/>
  <c r="AY124" i="7"/>
  <c r="AY116" i="7"/>
  <c r="AY108" i="7"/>
  <c r="AY100" i="7"/>
  <c r="AY121" i="7"/>
  <c r="AY113" i="7"/>
  <c r="AY105" i="7"/>
  <c r="AY97" i="7"/>
  <c r="AY118" i="7"/>
  <c r="AY110" i="7"/>
  <c r="AY102" i="7"/>
  <c r="AY107" i="7"/>
  <c r="AY93" i="7"/>
  <c r="AY90" i="7"/>
  <c r="AY64" i="7"/>
  <c r="AY55" i="7"/>
  <c r="AY125" i="7"/>
  <c r="AY99" i="7"/>
  <c r="AY94" i="7"/>
  <c r="AY86" i="7"/>
  <c r="AY61" i="7"/>
  <c r="AY52" i="7"/>
  <c r="AY120" i="7"/>
  <c r="AY101" i="7"/>
  <c r="AY66" i="7"/>
  <c r="AY60" i="7"/>
  <c r="AY51" i="7"/>
  <c r="AY112" i="7"/>
  <c r="AY96" i="7"/>
  <c r="AY41" i="7"/>
  <c r="AY33" i="7"/>
  <c r="AY54" i="7"/>
  <c r="AY38" i="7"/>
  <c r="AY115" i="7"/>
  <c r="AY88" i="7"/>
  <c r="AY40" i="7"/>
  <c r="AY65" i="7"/>
  <c r="AY34" i="7"/>
  <c r="AY20" i="7"/>
  <c r="AY104" i="7"/>
  <c r="AY23" i="7"/>
  <c r="AY87" i="7"/>
  <c r="AY56" i="7"/>
  <c r="AY37" i="7"/>
  <c r="AY35" i="7"/>
  <c r="AY21" i="7"/>
  <c r="AY123" i="7"/>
  <c r="AY92" i="7"/>
  <c r="AY42" i="7"/>
  <c r="AY117" i="7"/>
  <c r="AY63" i="7"/>
  <c r="AY53" i="7"/>
  <c r="AY25" i="7"/>
  <c r="AY109" i="7"/>
  <c r="AY91" i="7"/>
  <c r="AY36" i="7"/>
  <c r="AY62" i="7"/>
  <c r="AY50" i="7"/>
  <c r="AY22" i="7"/>
  <c r="AY39" i="7"/>
  <c r="BC118" i="7"/>
  <c r="BC110" i="7"/>
  <c r="BC102" i="7"/>
  <c r="BC94" i="7"/>
  <c r="BC123" i="7"/>
  <c r="BC115" i="7"/>
  <c r="BC107" i="7"/>
  <c r="BC99" i="7"/>
  <c r="BC91" i="7"/>
  <c r="BC120" i="7"/>
  <c r="BC112" i="7"/>
  <c r="BC104" i="7"/>
  <c r="BC96" i="7"/>
  <c r="BC125" i="7"/>
  <c r="BC117" i="7"/>
  <c r="BC109" i="7"/>
  <c r="BC101" i="7"/>
  <c r="BC122" i="7"/>
  <c r="BC114" i="7"/>
  <c r="BC106" i="7"/>
  <c r="BC98" i="7"/>
  <c r="BC108" i="7"/>
  <c r="BC95" i="7"/>
  <c r="BC66" i="7"/>
  <c r="BC60" i="7"/>
  <c r="BC119" i="7"/>
  <c r="BC100" i="7"/>
  <c r="BC65" i="7"/>
  <c r="BC121" i="7"/>
  <c r="BC93" i="7"/>
  <c r="BC90" i="7"/>
  <c r="BC64" i="7"/>
  <c r="BC55" i="7"/>
  <c r="BC92" i="7"/>
  <c r="BC86" i="7"/>
  <c r="BC63" i="7"/>
  <c r="BC37" i="7"/>
  <c r="BC88" i="7"/>
  <c r="BC42" i="7"/>
  <c r="BC34" i="7"/>
  <c r="BC113" i="7"/>
  <c r="BC111" i="7"/>
  <c r="BC97" i="7"/>
  <c r="BC62" i="7"/>
  <c r="BC36" i="7"/>
  <c r="BC105" i="7"/>
  <c r="BC87" i="7"/>
  <c r="BC116" i="7"/>
  <c r="BC124" i="7"/>
  <c r="BC41" i="7"/>
  <c r="BC39" i="7"/>
  <c r="BC35" i="7"/>
  <c r="BC20" i="7"/>
  <c r="BC25" i="7"/>
  <c r="BC56" i="7"/>
  <c r="BC50" i="7"/>
  <c r="BC61" i="7"/>
  <c r="BC22" i="7"/>
  <c r="BC52" i="7"/>
  <c r="BC54" i="7"/>
  <c r="BC53" i="7"/>
  <c r="BC51" i="7"/>
  <c r="BC40" i="7"/>
  <c r="BC21" i="7"/>
  <c r="BC23" i="7"/>
  <c r="BC103" i="7"/>
  <c r="BC38" i="7"/>
  <c r="BC33" i="7"/>
  <c r="BG122" i="7"/>
  <c r="BG114" i="7"/>
  <c r="BG106" i="7"/>
  <c r="BG98" i="7"/>
  <c r="BG119" i="7"/>
  <c r="BG111" i="7"/>
  <c r="BG103" i="7"/>
  <c r="BG95" i="7"/>
  <c r="BG124" i="7"/>
  <c r="BG116" i="7"/>
  <c r="BG108" i="7"/>
  <c r="BG100" i="7"/>
  <c r="BG121" i="7"/>
  <c r="BG113" i="7"/>
  <c r="BG105" i="7"/>
  <c r="BG97" i="7"/>
  <c r="BG118" i="7"/>
  <c r="BG110" i="7"/>
  <c r="BG102" i="7"/>
  <c r="BG109" i="7"/>
  <c r="BG91" i="7"/>
  <c r="BG64" i="7"/>
  <c r="BG55" i="7"/>
  <c r="BG120" i="7"/>
  <c r="BG101" i="7"/>
  <c r="BG90" i="7"/>
  <c r="BG86" i="7"/>
  <c r="BG61" i="7"/>
  <c r="BG52" i="7"/>
  <c r="BG115" i="7"/>
  <c r="BG96" i="7"/>
  <c r="BG66" i="7"/>
  <c r="BG60" i="7"/>
  <c r="BG51" i="7"/>
  <c r="BG99" i="7"/>
  <c r="BG53" i="7"/>
  <c r="BG41" i="7"/>
  <c r="BG33" i="7"/>
  <c r="BG117" i="7"/>
  <c r="BG62" i="7"/>
  <c r="BG38" i="7"/>
  <c r="BG40" i="7"/>
  <c r="BG125" i="7"/>
  <c r="BG87" i="7"/>
  <c r="BG107" i="7"/>
  <c r="BG94" i="7"/>
  <c r="BG88" i="7"/>
  <c r="BG50" i="7"/>
  <c r="BG39" i="7"/>
  <c r="BG22" i="7"/>
  <c r="BG104" i="7"/>
  <c r="BG21" i="7"/>
  <c r="BG23" i="7"/>
  <c r="BG112" i="7"/>
  <c r="BG63" i="7"/>
  <c r="BG34" i="7"/>
  <c r="BG123" i="7"/>
  <c r="BG92" i="7"/>
  <c r="BG65" i="7"/>
  <c r="BG42" i="7"/>
  <c r="BG36" i="7"/>
  <c r="BG35" i="7"/>
  <c r="BG56" i="7"/>
  <c r="BG25" i="7"/>
  <c r="BG37" i="7"/>
  <c r="BG93" i="7"/>
  <c r="BG20" i="7"/>
  <c r="BG54" i="7"/>
  <c r="AW120" i="7"/>
  <c r="AW112" i="7"/>
  <c r="AW104" i="7"/>
  <c r="AW96" i="7"/>
  <c r="AW125" i="7"/>
  <c r="AW117" i="7"/>
  <c r="AW109" i="7"/>
  <c r="AW101" i="7"/>
  <c r="AW93" i="7"/>
  <c r="AW122" i="7"/>
  <c r="AW114" i="7"/>
  <c r="AW106" i="7"/>
  <c r="AW98" i="7"/>
  <c r="AW119" i="7"/>
  <c r="AW111" i="7"/>
  <c r="AW103" i="7"/>
  <c r="AW124" i="7"/>
  <c r="AW116" i="7"/>
  <c r="AW108" i="7"/>
  <c r="AW100" i="7"/>
  <c r="AW123" i="7"/>
  <c r="AW97" i="7"/>
  <c r="AW92" i="7"/>
  <c r="AW87" i="7"/>
  <c r="AW62" i="7"/>
  <c r="AW53" i="7"/>
  <c r="AW115" i="7"/>
  <c r="AW91" i="7"/>
  <c r="AW56" i="7"/>
  <c r="AW110" i="7"/>
  <c r="AW95" i="7"/>
  <c r="AW121" i="7"/>
  <c r="AW105" i="7"/>
  <c r="AW90" i="7"/>
  <c r="AW66" i="7"/>
  <c r="AW39" i="7"/>
  <c r="AW94" i="7"/>
  <c r="AW51" i="7"/>
  <c r="AW36" i="7"/>
  <c r="AW99" i="7"/>
  <c r="AW63" i="7"/>
  <c r="AW61" i="7"/>
  <c r="AW38" i="7"/>
  <c r="AW102" i="7"/>
  <c r="AW65" i="7"/>
  <c r="AW64" i="7"/>
  <c r="AW22" i="7"/>
  <c r="AW23" i="7"/>
  <c r="AW113" i="7"/>
  <c r="AW86" i="7"/>
  <c r="AW54" i="7"/>
  <c r="AW40" i="7"/>
  <c r="AW34" i="7"/>
  <c r="AW21" i="7"/>
  <c r="AW107" i="7"/>
  <c r="AW88" i="7"/>
  <c r="AW55" i="7"/>
  <c r="AW42" i="7"/>
  <c r="AW118" i="7"/>
  <c r="AW25" i="7"/>
  <c r="AW52" i="7"/>
  <c r="AW50" i="7"/>
  <c r="AW37" i="7"/>
  <c r="AW33" i="7"/>
  <c r="AW60" i="7"/>
  <c r="AW20" i="7"/>
  <c r="AW35" i="7"/>
  <c r="AW41" i="7"/>
  <c r="AU123" i="7"/>
  <c r="AU115" i="7"/>
  <c r="AU107" i="7"/>
  <c r="AU99" i="7"/>
  <c r="AU120" i="7"/>
  <c r="AU112" i="7"/>
  <c r="AU104" i="7"/>
  <c r="AU96" i="7"/>
  <c r="AU125" i="7"/>
  <c r="AU117" i="7"/>
  <c r="AU109" i="7"/>
  <c r="AU101" i="7"/>
  <c r="AU122" i="7"/>
  <c r="AU114" i="7"/>
  <c r="AU106" i="7"/>
  <c r="AU98" i="7"/>
  <c r="AU119" i="7"/>
  <c r="AU111" i="7"/>
  <c r="AU103" i="7"/>
  <c r="AU124" i="7"/>
  <c r="AU105" i="7"/>
  <c r="AU65" i="7"/>
  <c r="AU116" i="7"/>
  <c r="AU97" i="7"/>
  <c r="AU93" i="7"/>
  <c r="AU92" i="7"/>
  <c r="AU87" i="7"/>
  <c r="AU62" i="7"/>
  <c r="AU53" i="7"/>
  <c r="AU118" i="7"/>
  <c r="AU94" i="7"/>
  <c r="AU86" i="7"/>
  <c r="AU61" i="7"/>
  <c r="AU52" i="7"/>
  <c r="AU95" i="7"/>
  <c r="AU64" i="7"/>
  <c r="AU60" i="7"/>
  <c r="AU42" i="7"/>
  <c r="AU34" i="7"/>
  <c r="AU121" i="7"/>
  <c r="AU90" i="7"/>
  <c r="AU66" i="7"/>
  <c r="AU39" i="7"/>
  <c r="AU56" i="7"/>
  <c r="AU54" i="7"/>
  <c r="AU41" i="7"/>
  <c r="AU33" i="7"/>
  <c r="AU108" i="7"/>
  <c r="AU63" i="7"/>
  <c r="AU23" i="7"/>
  <c r="AU102" i="7"/>
  <c r="AU113" i="7"/>
  <c r="AU110" i="7"/>
  <c r="AU38" i="7"/>
  <c r="AU36" i="7"/>
  <c r="AU25" i="7"/>
  <c r="AU51" i="7"/>
  <c r="AU40" i="7"/>
  <c r="AU20" i="7"/>
  <c r="AU88" i="7"/>
  <c r="AU55" i="7"/>
  <c r="AU37" i="7"/>
  <c r="AU22" i="7"/>
  <c r="AU100" i="7"/>
  <c r="AU91" i="7"/>
  <c r="AU35" i="7"/>
  <c r="AU50" i="7"/>
  <c r="AU21" i="7"/>
  <c r="BJ121" i="7"/>
  <c r="BJ113" i="7"/>
  <c r="BJ105" i="7"/>
  <c r="BJ97" i="7"/>
  <c r="BJ118" i="7"/>
  <c r="BJ110" i="7"/>
  <c r="BJ102" i="7"/>
  <c r="BJ94" i="7"/>
  <c r="BJ123" i="7"/>
  <c r="BJ115" i="7"/>
  <c r="BJ107" i="7"/>
  <c r="BJ99" i="7"/>
  <c r="BJ120" i="7"/>
  <c r="BJ112" i="7"/>
  <c r="BJ104" i="7"/>
  <c r="BJ96" i="7"/>
  <c r="BJ125" i="7"/>
  <c r="BJ117" i="7"/>
  <c r="BJ109" i="7"/>
  <c r="BJ101" i="7"/>
  <c r="BJ111" i="7"/>
  <c r="BJ88" i="7"/>
  <c r="BJ63" i="7"/>
  <c r="BJ54" i="7"/>
  <c r="BJ122" i="7"/>
  <c r="BJ103" i="7"/>
  <c r="BJ66" i="7"/>
  <c r="BJ60" i="7"/>
  <c r="BJ51" i="7"/>
  <c r="BJ124" i="7"/>
  <c r="BJ98" i="7"/>
  <c r="BJ56" i="7"/>
  <c r="BJ108" i="7"/>
  <c r="BJ106" i="7"/>
  <c r="BJ87" i="7"/>
  <c r="BJ40" i="7"/>
  <c r="BJ90" i="7"/>
  <c r="BJ37" i="7"/>
  <c r="BJ20" i="7"/>
  <c r="BJ65" i="7"/>
  <c r="BJ61" i="7"/>
  <c r="BJ39" i="7"/>
  <c r="BJ21" i="7"/>
  <c r="BJ116" i="7"/>
  <c r="BJ119" i="7"/>
  <c r="BJ91" i="7"/>
  <c r="BJ95" i="7"/>
  <c r="BJ62" i="7"/>
  <c r="BJ42" i="7"/>
  <c r="BJ38" i="7"/>
  <c r="BJ92" i="7"/>
  <c r="BJ64" i="7"/>
  <c r="BJ22" i="7"/>
  <c r="BJ114" i="7"/>
  <c r="BJ100" i="7"/>
  <c r="BJ52" i="7"/>
  <c r="BJ86" i="7"/>
  <c r="BJ50" i="7"/>
  <c r="BJ36" i="7"/>
  <c r="BJ55" i="7"/>
  <c r="BJ41" i="7"/>
  <c r="BJ53" i="7"/>
  <c r="BJ35" i="7"/>
  <c r="BJ34" i="7"/>
  <c r="BJ23" i="7"/>
  <c r="BJ33" i="7"/>
  <c r="BJ93" i="7"/>
  <c r="BJ25" i="7"/>
  <c r="BD123" i="7"/>
  <c r="BD115" i="7"/>
  <c r="BD107" i="7"/>
  <c r="BD99" i="7"/>
  <c r="BD120" i="7"/>
  <c r="BD112" i="7"/>
  <c r="BD104" i="7"/>
  <c r="BD96" i="7"/>
  <c r="BD125" i="7"/>
  <c r="BD117" i="7"/>
  <c r="BD109" i="7"/>
  <c r="BD101" i="7"/>
  <c r="BD122" i="7"/>
  <c r="BD114" i="7"/>
  <c r="BD106" i="7"/>
  <c r="BD98" i="7"/>
  <c r="BD119" i="7"/>
  <c r="BD111" i="7"/>
  <c r="BD103" i="7"/>
  <c r="BD100" i="7"/>
  <c r="BD65" i="7"/>
  <c r="BD118" i="7"/>
  <c r="BD87" i="7"/>
  <c r="BD62" i="7"/>
  <c r="BD53" i="7"/>
  <c r="BD113" i="7"/>
  <c r="BD86" i="7"/>
  <c r="BD61" i="7"/>
  <c r="BD52" i="7"/>
  <c r="BD110" i="7"/>
  <c r="BD88" i="7"/>
  <c r="BD42" i="7"/>
  <c r="BD34" i="7"/>
  <c r="BD124" i="7"/>
  <c r="BD108" i="7"/>
  <c r="BD39" i="7"/>
  <c r="BD64" i="7"/>
  <c r="BD60" i="7"/>
  <c r="BD51" i="7"/>
  <c r="BD41" i="7"/>
  <c r="BD33" i="7"/>
  <c r="BD20" i="7"/>
  <c r="BD105" i="7"/>
  <c r="BD102" i="7"/>
  <c r="BD93" i="7"/>
  <c r="BD66" i="7"/>
  <c r="BD116" i="7"/>
  <c r="BD55" i="7"/>
  <c r="BD54" i="7"/>
  <c r="BD90" i="7"/>
  <c r="BD94" i="7"/>
  <c r="BD56" i="7"/>
  <c r="BD50" i="7"/>
  <c r="BD37" i="7"/>
  <c r="BD121" i="7"/>
  <c r="BD91" i="7"/>
  <c r="BD25" i="7"/>
  <c r="BD95" i="7"/>
  <c r="BD92" i="7"/>
  <c r="BD21" i="7"/>
  <c r="BD23" i="7"/>
  <c r="BD35" i="7"/>
  <c r="BD40" i="7"/>
  <c r="BD63" i="7"/>
  <c r="BD38" i="7"/>
  <c r="BD22" i="7"/>
  <c r="BD97" i="7"/>
  <c r="BD36" i="7"/>
  <c r="BB121" i="7"/>
  <c r="BB113" i="7"/>
  <c r="BB105" i="7"/>
  <c r="BB97" i="7"/>
  <c r="BB118" i="7"/>
  <c r="BB110" i="7"/>
  <c r="BB102" i="7"/>
  <c r="BB94" i="7"/>
  <c r="BB123" i="7"/>
  <c r="BB115" i="7"/>
  <c r="BB107" i="7"/>
  <c r="BB99" i="7"/>
  <c r="BB120" i="7"/>
  <c r="BB112" i="7"/>
  <c r="BB104" i="7"/>
  <c r="BB96" i="7"/>
  <c r="BB125" i="7"/>
  <c r="BB117" i="7"/>
  <c r="BB109" i="7"/>
  <c r="BB101" i="7"/>
  <c r="BB116" i="7"/>
  <c r="BB88" i="7"/>
  <c r="BB63" i="7"/>
  <c r="BB54" i="7"/>
  <c r="BB108" i="7"/>
  <c r="BB95" i="7"/>
  <c r="BB66" i="7"/>
  <c r="BB60" i="7"/>
  <c r="BB122" i="7"/>
  <c r="BB103" i="7"/>
  <c r="BB92" i="7"/>
  <c r="BB91" i="7"/>
  <c r="BB56" i="7"/>
  <c r="BB119" i="7"/>
  <c r="BB65" i="7"/>
  <c r="BB61" i="7"/>
  <c r="BB40" i="7"/>
  <c r="BB86" i="7"/>
  <c r="BB37" i="7"/>
  <c r="BB20" i="7"/>
  <c r="BB124" i="7"/>
  <c r="BB55" i="7"/>
  <c r="BB53" i="7"/>
  <c r="BB39" i="7"/>
  <c r="BB21" i="7"/>
  <c r="BB93" i="7"/>
  <c r="BB52" i="7"/>
  <c r="BB51" i="7"/>
  <c r="BB87" i="7"/>
  <c r="BB90" i="7"/>
  <c r="BB33" i="7"/>
  <c r="BB98" i="7"/>
  <c r="BB41" i="7"/>
  <c r="BB35" i="7"/>
  <c r="BB22" i="7"/>
  <c r="BB106" i="7"/>
  <c r="BB62" i="7"/>
  <c r="BB50" i="7"/>
  <c r="BB100" i="7"/>
  <c r="BB42" i="7"/>
  <c r="BB38" i="7"/>
  <c r="BB111" i="7"/>
  <c r="BB25" i="7"/>
  <c r="BB36" i="7"/>
  <c r="BB34" i="7"/>
  <c r="BB64" i="7"/>
  <c r="BB114" i="7"/>
  <c r="BB23" i="7"/>
  <c r="BE120" i="7"/>
  <c r="BE112" i="7"/>
  <c r="BE104" i="7"/>
  <c r="BE96" i="7"/>
  <c r="BE125" i="7"/>
  <c r="BE117" i="7"/>
  <c r="BE109" i="7"/>
  <c r="BE101" i="7"/>
  <c r="BE93" i="7"/>
  <c r="BE122" i="7"/>
  <c r="BE114" i="7"/>
  <c r="BE106" i="7"/>
  <c r="BE98" i="7"/>
  <c r="BE119" i="7"/>
  <c r="BE111" i="7"/>
  <c r="BE103" i="7"/>
  <c r="BE124" i="7"/>
  <c r="BE116" i="7"/>
  <c r="BE108" i="7"/>
  <c r="BE100" i="7"/>
  <c r="BE118" i="7"/>
  <c r="BE99" i="7"/>
  <c r="BE87" i="7"/>
  <c r="BE62" i="7"/>
  <c r="BE53" i="7"/>
  <c r="BE110" i="7"/>
  <c r="BE92" i="7"/>
  <c r="BE56" i="7"/>
  <c r="BE105" i="7"/>
  <c r="BE39" i="7"/>
  <c r="BE97" i="7"/>
  <c r="BE91" i="7"/>
  <c r="BE55" i="7"/>
  <c r="BE36" i="7"/>
  <c r="BE102" i="7"/>
  <c r="BE90" i="7"/>
  <c r="BE66" i="7"/>
  <c r="BE38" i="7"/>
  <c r="BE113" i="7"/>
  <c r="BE86" i="7"/>
  <c r="BE35" i="7"/>
  <c r="BE33" i="7"/>
  <c r="BE21" i="7"/>
  <c r="BE23" i="7"/>
  <c r="BE94" i="7"/>
  <c r="BE88" i="7"/>
  <c r="BE121" i="7"/>
  <c r="BE107" i="7"/>
  <c r="BE60" i="7"/>
  <c r="BE115" i="7"/>
  <c r="BE95" i="7"/>
  <c r="BE61" i="7"/>
  <c r="BE20" i="7"/>
  <c r="BE64" i="7"/>
  <c r="BE63" i="7"/>
  <c r="BE25" i="7"/>
  <c r="BE123" i="7"/>
  <c r="BE54" i="7"/>
  <c r="BE65" i="7"/>
  <c r="BE50" i="7"/>
  <c r="BE51" i="7"/>
  <c r="BE41" i="7"/>
  <c r="BE42" i="7"/>
  <c r="BE22" i="7"/>
  <c r="BE52" i="7"/>
  <c r="BE37" i="7"/>
  <c r="BE40" i="7"/>
  <c r="BE34" i="7"/>
  <c r="AZ119" i="7"/>
  <c r="AZ111" i="7"/>
  <c r="AZ103" i="7"/>
  <c r="AZ95" i="7"/>
  <c r="AZ124" i="7"/>
  <c r="AZ116" i="7"/>
  <c r="AZ108" i="7"/>
  <c r="AZ100" i="7"/>
  <c r="AZ92" i="7"/>
  <c r="AZ121" i="7"/>
  <c r="AZ113" i="7"/>
  <c r="AZ105" i="7"/>
  <c r="AZ97" i="7"/>
  <c r="AZ118" i="7"/>
  <c r="AZ110" i="7"/>
  <c r="AZ102" i="7"/>
  <c r="AZ123" i="7"/>
  <c r="AZ115" i="7"/>
  <c r="AZ107" i="7"/>
  <c r="AZ99" i="7"/>
  <c r="AZ125" i="7"/>
  <c r="AZ106" i="7"/>
  <c r="AZ94" i="7"/>
  <c r="AZ86" i="7"/>
  <c r="AZ61" i="7"/>
  <c r="AZ52" i="7"/>
  <c r="AZ117" i="7"/>
  <c r="AZ98" i="7"/>
  <c r="AZ112" i="7"/>
  <c r="AZ65" i="7"/>
  <c r="AZ114" i="7"/>
  <c r="AZ54" i="7"/>
  <c r="AZ38" i="7"/>
  <c r="AZ101" i="7"/>
  <c r="AZ93" i="7"/>
  <c r="AZ63" i="7"/>
  <c r="AZ56" i="7"/>
  <c r="AZ50" i="7"/>
  <c r="AZ35" i="7"/>
  <c r="AZ21" i="7"/>
  <c r="AZ104" i="7"/>
  <c r="AZ37" i="7"/>
  <c r="AZ22" i="7"/>
  <c r="AZ64" i="7"/>
  <c r="AZ122" i="7"/>
  <c r="AZ53" i="7"/>
  <c r="AZ42" i="7"/>
  <c r="AZ40" i="7"/>
  <c r="AZ36" i="7"/>
  <c r="AZ96" i="7"/>
  <c r="AZ66" i="7"/>
  <c r="AZ88" i="7"/>
  <c r="AZ87" i="7"/>
  <c r="AZ55" i="7"/>
  <c r="AZ51" i="7"/>
  <c r="AZ23" i="7"/>
  <c r="AZ109" i="7"/>
  <c r="AZ91" i="7"/>
  <c r="AZ90" i="7"/>
  <c r="AZ60" i="7"/>
  <c r="AZ39" i="7"/>
  <c r="AZ33" i="7"/>
  <c r="AZ34" i="7"/>
  <c r="AZ25" i="7"/>
  <c r="AZ20" i="7"/>
  <c r="AZ120" i="7"/>
  <c r="AZ62" i="7"/>
  <c r="AZ41" i="7"/>
  <c r="BK118" i="7"/>
  <c r="BK110" i="7"/>
  <c r="BK102" i="7"/>
  <c r="BK94" i="7"/>
  <c r="BK123" i="7"/>
  <c r="BK115" i="7"/>
  <c r="BK107" i="7"/>
  <c r="BK99" i="7"/>
  <c r="BK91" i="7"/>
  <c r="BK120" i="7"/>
  <c r="BK112" i="7"/>
  <c r="BK104" i="7"/>
  <c r="BK96" i="7"/>
  <c r="BK125" i="7"/>
  <c r="BK117" i="7"/>
  <c r="BK109" i="7"/>
  <c r="BK101" i="7"/>
  <c r="BK122" i="7"/>
  <c r="BK114" i="7"/>
  <c r="BK106" i="7"/>
  <c r="BK98" i="7"/>
  <c r="BK103" i="7"/>
  <c r="BK66" i="7"/>
  <c r="BK60" i="7"/>
  <c r="BK121" i="7"/>
  <c r="BK65" i="7"/>
  <c r="BK116" i="7"/>
  <c r="BK97" i="7"/>
  <c r="BK64" i="7"/>
  <c r="BK55" i="7"/>
  <c r="BK124" i="7"/>
  <c r="BK90" i="7"/>
  <c r="BK37" i="7"/>
  <c r="BK113" i="7"/>
  <c r="BK95" i="7"/>
  <c r="BK52" i="7"/>
  <c r="BK42" i="7"/>
  <c r="BK34" i="7"/>
  <c r="BK100" i="7"/>
  <c r="BK93" i="7"/>
  <c r="BK86" i="7"/>
  <c r="BK63" i="7"/>
  <c r="BK36" i="7"/>
  <c r="BK119" i="7"/>
  <c r="BK61" i="7"/>
  <c r="BK62" i="7"/>
  <c r="BK92" i="7"/>
  <c r="BK40" i="7"/>
  <c r="BK25" i="7"/>
  <c r="BK53" i="7"/>
  <c r="BK51" i="7"/>
  <c r="BK33" i="7"/>
  <c r="BK21" i="7"/>
  <c r="BK22" i="7"/>
  <c r="BK111" i="7"/>
  <c r="BK56" i="7"/>
  <c r="BK108" i="7"/>
  <c r="BK23" i="7"/>
  <c r="BK20" i="7"/>
  <c r="BK105" i="7"/>
  <c r="BK88" i="7"/>
  <c r="BK38" i="7"/>
  <c r="BK50" i="7"/>
  <c r="BK39" i="7"/>
  <c r="BK87" i="7"/>
  <c r="BK35" i="7"/>
  <c r="BK41" i="7"/>
  <c r="BK54" i="7"/>
  <c r="BM120" i="7"/>
  <c r="BM112" i="7"/>
  <c r="BM104" i="7"/>
  <c r="BM96" i="7"/>
  <c r="BM125" i="7"/>
  <c r="BM117" i="7"/>
  <c r="BM109" i="7"/>
  <c r="BM101" i="7"/>
  <c r="BM93" i="7"/>
  <c r="BM122" i="7"/>
  <c r="BM114" i="7"/>
  <c r="BM106" i="7"/>
  <c r="BM98" i="7"/>
  <c r="BM119" i="7"/>
  <c r="BM111" i="7"/>
  <c r="BM103" i="7"/>
  <c r="BM95" i="7"/>
  <c r="BM124" i="7"/>
  <c r="BM116" i="7"/>
  <c r="BM108" i="7"/>
  <c r="BM100" i="7"/>
  <c r="BM113" i="7"/>
  <c r="BM87" i="7"/>
  <c r="BM62" i="7"/>
  <c r="BM53" i="7"/>
  <c r="BM105" i="7"/>
  <c r="BM56" i="7"/>
  <c r="BM107" i="7"/>
  <c r="BM115" i="7"/>
  <c r="BM54" i="7"/>
  <c r="BM52" i="7"/>
  <c r="BM39" i="7"/>
  <c r="BM63" i="7"/>
  <c r="BM61" i="7"/>
  <c r="BM36" i="7"/>
  <c r="BM92" i="7"/>
  <c r="BM38" i="7"/>
  <c r="BM99" i="7"/>
  <c r="BM94" i="7"/>
  <c r="BM90" i="7"/>
  <c r="BM110" i="7"/>
  <c r="BM91" i="7"/>
  <c r="BM40" i="7"/>
  <c r="BM34" i="7"/>
  <c r="BM20" i="7"/>
  <c r="BM23" i="7"/>
  <c r="BM121" i="7"/>
  <c r="BM118" i="7"/>
  <c r="BM64" i="7"/>
  <c r="BM65" i="7"/>
  <c r="BM51" i="7"/>
  <c r="BM123" i="7"/>
  <c r="BM35" i="7"/>
  <c r="BM33" i="7"/>
  <c r="BM97" i="7"/>
  <c r="BM86" i="7"/>
  <c r="BM66" i="7"/>
  <c r="BM55" i="7"/>
  <c r="BM50" i="7"/>
  <c r="BM41" i="7"/>
  <c r="BM37" i="7"/>
  <c r="BM25" i="7"/>
  <c r="BM21" i="7"/>
  <c r="BM22" i="7"/>
  <c r="BM88" i="7"/>
  <c r="BM60" i="7"/>
  <c r="BM42" i="7"/>
  <c r="BM102" i="7"/>
  <c r="AX125" i="7"/>
  <c r="AX117" i="7"/>
  <c r="AX109" i="7"/>
  <c r="AX101" i="7"/>
  <c r="AX93" i="7"/>
  <c r="AX122" i="7"/>
  <c r="AX114" i="7"/>
  <c r="AX106" i="7"/>
  <c r="AX98" i="7"/>
  <c r="AX119" i="7"/>
  <c r="AX111" i="7"/>
  <c r="AX103" i="7"/>
  <c r="AX124" i="7"/>
  <c r="AX116" i="7"/>
  <c r="AX108" i="7"/>
  <c r="AX100" i="7"/>
  <c r="AX121" i="7"/>
  <c r="AX113" i="7"/>
  <c r="AX105" i="7"/>
  <c r="AX97" i="7"/>
  <c r="AX115" i="7"/>
  <c r="AX96" i="7"/>
  <c r="AX91" i="7"/>
  <c r="AX56" i="7"/>
  <c r="AX107" i="7"/>
  <c r="AX90" i="7"/>
  <c r="AX64" i="7"/>
  <c r="AX55" i="7"/>
  <c r="AX102" i="7"/>
  <c r="AX88" i="7"/>
  <c r="AX63" i="7"/>
  <c r="AX54" i="7"/>
  <c r="AX123" i="7"/>
  <c r="AX94" i="7"/>
  <c r="AX87" i="7"/>
  <c r="AX51" i="7"/>
  <c r="AX36" i="7"/>
  <c r="AX112" i="7"/>
  <c r="AX110" i="7"/>
  <c r="AX52" i="7"/>
  <c r="AX41" i="7"/>
  <c r="AX33" i="7"/>
  <c r="AX22" i="7"/>
  <c r="AX92" i="7"/>
  <c r="AX86" i="7"/>
  <c r="AX65" i="7"/>
  <c r="AX50" i="7"/>
  <c r="AX35" i="7"/>
  <c r="AX99" i="7"/>
  <c r="AX66" i="7"/>
  <c r="AX53" i="7"/>
  <c r="AX42" i="7"/>
  <c r="AX118" i="7"/>
  <c r="AX104" i="7"/>
  <c r="AX21" i="7"/>
  <c r="AX62" i="7"/>
  <c r="AX20" i="7"/>
  <c r="AX38" i="7"/>
  <c r="AX34" i="7"/>
  <c r="AX120" i="7"/>
  <c r="AX39" i="7"/>
  <c r="AX95" i="7"/>
  <c r="AX40" i="7"/>
  <c r="AX60" i="7"/>
  <c r="AX23" i="7"/>
  <c r="AX25" i="7"/>
  <c r="AX37" i="7"/>
  <c r="AX61" i="7"/>
  <c r="BA124" i="7"/>
  <c r="BA116" i="7"/>
  <c r="BA108" i="7"/>
  <c r="BA100" i="7"/>
  <c r="BA121" i="7"/>
  <c r="BA113" i="7"/>
  <c r="BA105" i="7"/>
  <c r="BA97" i="7"/>
  <c r="BA118" i="7"/>
  <c r="BA110" i="7"/>
  <c r="BA102" i="7"/>
  <c r="BA123" i="7"/>
  <c r="BA115" i="7"/>
  <c r="BA107" i="7"/>
  <c r="BA99" i="7"/>
  <c r="BA120" i="7"/>
  <c r="BA112" i="7"/>
  <c r="BA104" i="7"/>
  <c r="BA96" i="7"/>
  <c r="BA117" i="7"/>
  <c r="BA98" i="7"/>
  <c r="BA109" i="7"/>
  <c r="BA88" i="7"/>
  <c r="BA63" i="7"/>
  <c r="BA54" i="7"/>
  <c r="BA111" i="7"/>
  <c r="BA87" i="7"/>
  <c r="BA62" i="7"/>
  <c r="BA53" i="7"/>
  <c r="BA103" i="7"/>
  <c r="BA101" i="7"/>
  <c r="BA93" i="7"/>
  <c r="BA56" i="7"/>
  <c r="BA52" i="7"/>
  <c r="BA50" i="7"/>
  <c r="BA35" i="7"/>
  <c r="BA20" i="7"/>
  <c r="BA119" i="7"/>
  <c r="BA92" i="7"/>
  <c r="BA65" i="7"/>
  <c r="BA61" i="7"/>
  <c r="BA40" i="7"/>
  <c r="BA122" i="7"/>
  <c r="BA106" i="7"/>
  <c r="BA91" i="7"/>
  <c r="BA42" i="7"/>
  <c r="BA34" i="7"/>
  <c r="BA114" i="7"/>
  <c r="BA125" i="7"/>
  <c r="BA66" i="7"/>
  <c r="BA38" i="7"/>
  <c r="BA25" i="7"/>
  <c r="BA86" i="7"/>
  <c r="BA22" i="7"/>
  <c r="BA94" i="7"/>
  <c r="BA90" i="7"/>
  <c r="BA60" i="7"/>
  <c r="BA39" i="7"/>
  <c r="BA37" i="7"/>
  <c r="BA33" i="7"/>
  <c r="BA41" i="7"/>
  <c r="BA23" i="7"/>
  <c r="BA64" i="7"/>
  <c r="BA95" i="7"/>
  <c r="BA36" i="7"/>
  <c r="BA55" i="7"/>
  <c r="BA51" i="7"/>
  <c r="BA21" i="7"/>
  <c r="BH119" i="7"/>
  <c r="BH111" i="7"/>
  <c r="BH103" i="7"/>
  <c r="BH95" i="7"/>
  <c r="BH124" i="7"/>
  <c r="BH116" i="7"/>
  <c r="BH108" i="7"/>
  <c r="BH100" i="7"/>
  <c r="BH92" i="7"/>
  <c r="BH121" i="7"/>
  <c r="BH113" i="7"/>
  <c r="BH105" i="7"/>
  <c r="BH97" i="7"/>
  <c r="BH118" i="7"/>
  <c r="BH110" i="7"/>
  <c r="BH102" i="7"/>
  <c r="BH123" i="7"/>
  <c r="BH115" i="7"/>
  <c r="BH107" i="7"/>
  <c r="BH99" i="7"/>
  <c r="BH125" i="7"/>
  <c r="BH120" i="7"/>
  <c r="BH101" i="7"/>
  <c r="BH90" i="7"/>
  <c r="BH86" i="7"/>
  <c r="BH61" i="7"/>
  <c r="BH52" i="7"/>
  <c r="BH112" i="7"/>
  <c r="BH93" i="7"/>
  <c r="BH114" i="7"/>
  <c r="BH65" i="7"/>
  <c r="BH117" i="7"/>
  <c r="BH91" i="7"/>
  <c r="BH62" i="7"/>
  <c r="BH60" i="7"/>
  <c r="BH55" i="7"/>
  <c r="BH51" i="7"/>
  <c r="BH38" i="7"/>
  <c r="BH106" i="7"/>
  <c r="BH104" i="7"/>
  <c r="BH87" i="7"/>
  <c r="BH66" i="7"/>
  <c r="BH64" i="7"/>
  <c r="BH50" i="7"/>
  <c r="BH35" i="7"/>
  <c r="BH21" i="7"/>
  <c r="BH94" i="7"/>
  <c r="BH54" i="7"/>
  <c r="BH37" i="7"/>
  <c r="BH122" i="7"/>
  <c r="BH96" i="7"/>
  <c r="BH88" i="7"/>
  <c r="BH56" i="7"/>
  <c r="BH41" i="7"/>
  <c r="BH98" i="7"/>
  <c r="BH63" i="7"/>
  <c r="BH34" i="7"/>
  <c r="BH109" i="7"/>
  <c r="BH42" i="7"/>
  <c r="BH40" i="7"/>
  <c r="BH36" i="7"/>
  <c r="BH23" i="7"/>
  <c r="BH39" i="7"/>
  <c r="BH22" i="7"/>
  <c r="BH53" i="7"/>
  <c r="BH20" i="7"/>
  <c r="BH33" i="7"/>
  <c r="BH25" i="7"/>
  <c r="BN125" i="7"/>
  <c r="BN117" i="7"/>
  <c r="BN109" i="7"/>
  <c r="BN101" i="7"/>
  <c r="BN93" i="7"/>
  <c r="BN122" i="7"/>
  <c r="BN114" i="7"/>
  <c r="BN106" i="7"/>
  <c r="BN98" i="7"/>
  <c r="BN90" i="7"/>
  <c r="BN119" i="7"/>
  <c r="BN111" i="7"/>
  <c r="BN103" i="7"/>
  <c r="BN95" i="7"/>
  <c r="BN124" i="7"/>
  <c r="BN116" i="7"/>
  <c r="BN108" i="7"/>
  <c r="BN100" i="7"/>
  <c r="BN121" i="7"/>
  <c r="BN113" i="7"/>
  <c r="BN105" i="7"/>
  <c r="BN97" i="7"/>
  <c r="BN112" i="7"/>
  <c r="BN56" i="7"/>
  <c r="BN123" i="7"/>
  <c r="BN104" i="7"/>
  <c r="BN64" i="7"/>
  <c r="BN55" i="7"/>
  <c r="BN118" i="7"/>
  <c r="BN99" i="7"/>
  <c r="BN88" i="7"/>
  <c r="BN63" i="7"/>
  <c r="BN54" i="7"/>
  <c r="BN61" i="7"/>
  <c r="BN36" i="7"/>
  <c r="BN102" i="7"/>
  <c r="BN94" i="7"/>
  <c r="BN86" i="7"/>
  <c r="BN65" i="7"/>
  <c r="BN41" i="7"/>
  <c r="BN33" i="7"/>
  <c r="BN107" i="7"/>
  <c r="BN51" i="7"/>
  <c r="BN50" i="7"/>
  <c r="BN35" i="7"/>
  <c r="BN110" i="7"/>
  <c r="BN91" i="7"/>
  <c r="BN62" i="7"/>
  <c r="BN42" i="7"/>
  <c r="BN92" i="7"/>
  <c r="BN115" i="7"/>
  <c r="BN66" i="7"/>
  <c r="BN53" i="7"/>
  <c r="BN52" i="7"/>
  <c r="BN37" i="7"/>
  <c r="BN120" i="7"/>
  <c r="BN39" i="7"/>
  <c r="BN40" i="7"/>
  <c r="BN96" i="7"/>
  <c r="BN60" i="7"/>
  <c r="BN38" i="7"/>
  <c r="BN34" i="7"/>
  <c r="BN21" i="7"/>
  <c r="BN22" i="7"/>
  <c r="BN25" i="7"/>
  <c r="BN20" i="7"/>
  <c r="BN23" i="7"/>
  <c r="BN87" i="7"/>
  <c r="BL123" i="7"/>
  <c r="BL115" i="7"/>
  <c r="BL107" i="7"/>
  <c r="BL99" i="7"/>
  <c r="BL120" i="7"/>
  <c r="BL112" i="7"/>
  <c r="BL104" i="7"/>
  <c r="BL96" i="7"/>
  <c r="BL125" i="7"/>
  <c r="BL117" i="7"/>
  <c r="BL109" i="7"/>
  <c r="BL101" i="7"/>
  <c r="BL122" i="7"/>
  <c r="BL114" i="7"/>
  <c r="BL106" i="7"/>
  <c r="BL98" i="7"/>
  <c r="BL119" i="7"/>
  <c r="BL111" i="7"/>
  <c r="BL103" i="7"/>
  <c r="BL121" i="7"/>
  <c r="BL102" i="7"/>
  <c r="BL94" i="7"/>
  <c r="BL65" i="7"/>
  <c r="BL113" i="7"/>
  <c r="BL95" i="7"/>
  <c r="BL87" i="7"/>
  <c r="BL62" i="7"/>
  <c r="BL53" i="7"/>
  <c r="BL108" i="7"/>
  <c r="BL92" i="7"/>
  <c r="BL91" i="7"/>
  <c r="BL90" i="7"/>
  <c r="BL86" i="7"/>
  <c r="BL61" i="7"/>
  <c r="BL52" i="7"/>
  <c r="BL97" i="7"/>
  <c r="BL42" i="7"/>
  <c r="BL34" i="7"/>
  <c r="BL56" i="7"/>
  <c r="BL54" i="7"/>
  <c r="BL39" i="7"/>
  <c r="BL118" i="7"/>
  <c r="BL116" i="7"/>
  <c r="BL88" i="7"/>
  <c r="BL41" i="7"/>
  <c r="BL33" i="7"/>
  <c r="BL20" i="7"/>
  <c r="BL60" i="7"/>
  <c r="BL38" i="7"/>
  <c r="BL36" i="7"/>
  <c r="BL124" i="7"/>
  <c r="BL110" i="7"/>
  <c r="BL63" i="7"/>
  <c r="BL64" i="7"/>
  <c r="BL100" i="7"/>
  <c r="BL51" i="7"/>
  <c r="BL25" i="7"/>
  <c r="BL93" i="7"/>
  <c r="BL35" i="7"/>
  <c r="BL40" i="7"/>
  <c r="BL105" i="7"/>
  <c r="BL23" i="7"/>
  <c r="BL55" i="7"/>
  <c r="BL66" i="7"/>
  <c r="BL37" i="7"/>
  <c r="BL22" i="7"/>
  <c r="BL50" i="7"/>
  <c r="BL21" i="7"/>
  <c r="AV125" i="7"/>
  <c r="AV123" i="7"/>
  <c r="AV121" i="7"/>
  <c r="AV119" i="7"/>
  <c r="AV117" i="7"/>
  <c r="AV25" i="7"/>
  <c r="AV20" i="7"/>
  <c r="AV23" i="7"/>
  <c r="AV124" i="7"/>
  <c r="AV122" i="7"/>
  <c r="AV120" i="7"/>
  <c r="AV118" i="7"/>
  <c r="AV116" i="7"/>
  <c r="AV114" i="7"/>
  <c r="AV112" i="7"/>
  <c r="AV110" i="7"/>
  <c r="AV108" i="7"/>
  <c r="AV106" i="7"/>
  <c r="AV104" i="7"/>
  <c r="AV102" i="7"/>
  <c r="AV100" i="7"/>
  <c r="AV98" i="7"/>
  <c r="AV96" i="7"/>
  <c r="AV94" i="7"/>
  <c r="AV92" i="7"/>
  <c r="AV90" i="7"/>
  <c r="AV87" i="7"/>
  <c r="AV66" i="7"/>
  <c r="AV64" i="7"/>
  <c r="AV62" i="7"/>
  <c r="AV60" i="7"/>
  <c r="AV55" i="7"/>
  <c r="AV53" i="7"/>
  <c r="AV51" i="7"/>
  <c r="AV42" i="7"/>
  <c r="AV40" i="7"/>
  <c r="AV38" i="7"/>
  <c r="AV36" i="7"/>
  <c r="AV34" i="7"/>
  <c r="AV115" i="7"/>
  <c r="AV99" i="7"/>
  <c r="AV65" i="7"/>
  <c r="AV41" i="7"/>
  <c r="AV21" i="7"/>
  <c r="AV101" i="7"/>
  <c r="AV50" i="7"/>
  <c r="AV103" i="7"/>
  <c r="AV86" i="7"/>
  <c r="AV52" i="7"/>
  <c r="AV105" i="7"/>
  <c r="AV88" i="7"/>
  <c r="AV54" i="7"/>
  <c r="AV22" i="7"/>
  <c r="AV107" i="7"/>
  <c r="AV91" i="7"/>
  <c r="AV33" i="7"/>
  <c r="AV109" i="7"/>
  <c r="AV93" i="7"/>
  <c r="AV56" i="7"/>
  <c r="AV35" i="7"/>
  <c r="AV111" i="7"/>
  <c r="AV95" i="7"/>
  <c r="AV61" i="7"/>
  <c r="AV37" i="7"/>
  <c r="AV63" i="7"/>
  <c r="AV39" i="7"/>
  <c r="AV113" i="7"/>
  <c r="AV97" i="7"/>
  <c r="J9" i="2"/>
  <c r="J10" i="2" s="1"/>
  <c r="L9" i="2"/>
  <c r="M9" i="2"/>
  <c r="G9" i="2"/>
  <c r="H9" i="2"/>
  <c r="K9" i="2"/>
  <c r="K10" i="2" s="1"/>
  <c r="N9" i="2"/>
  <c r="N10" i="2" s="1"/>
  <c r="I9" i="2"/>
  <c r="O9" i="2"/>
  <c r="F9" i="2"/>
  <c r="Y424" i="2"/>
  <c r="Y425" i="2" s="1"/>
  <c r="X424" i="2"/>
  <c r="X425" i="2" s="1"/>
  <c r="W424" i="2"/>
  <c r="W425" i="2" s="1"/>
  <c r="V424" i="2"/>
  <c r="V425" i="2" s="1"/>
  <c r="U424" i="2"/>
  <c r="U425" i="2" s="1"/>
  <c r="T424" i="2"/>
  <c r="T425" i="2" s="1"/>
  <c r="S424" i="2"/>
  <c r="S425" i="2" s="1"/>
  <c r="R424" i="2"/>
  <c r="R425" i="2" s="1"/>
  <c r="Q424" i="2"/>
  <c r="Q425" i="2" s="1"/>
  <c r="P424" i="2"/>
  <c r="P425" i="2" s="1"/>
  <c r="O424" i="2"/>
  <c r="O425" i="2" s="1"/>
  <c r="N424" i="2"/>
  <c r="N425" i="2" s="1"/>
  <c r="M424" i="2"/>
  <c r="M425" i="2" s="1"/>
  <c r="L424" i="2"/>
  <c r="L425" i="2" s="1"/>
  <c r="K424" i="2"/>
  <c r="K425" i="2" s="1"/>
  <c r="J424" i="2"/>
  <c r="J425" i="2" s="1"/>
  <c r="I424" i="2"/>
  <c r="I425" i="2" s="1"/>
  <c r="H424" i="2"/>
  <c r="H425" i="2" s="1"/>
  <c r="G424" i="2"/>
  <c r="G425" i="2" s="1"/>
  <c r="F424" i="2"/>
  <c r="F425" i="2" s="1"/>
  <c r="G415" i="2"/>
  <c r="G416" i="2" s="1"/>
  <c r="H415" i="2"/>
  <c r="H416" i="2" s="1"/>
  <c r="I415" i="2"/>
  <c r="I416" i="2" s="1"/>
  <c r="J415" i="2"/>
  <c r="J416" i="2" s="1"/>
  <c r="K415" i="2"/>
  <c r="K416" i="2" s="1"/>
  <c r="L415" i="2"/>
  <c r="L416" i="2" s="1"/>
  <c r="M415" i="2"/>
  <c r="M416" i="2" s="1"/>
  <c r="N415" i="2"/>
  <c r="N416" i="2" s="1"/>
  <c r="O415" i="2"/>
  <c r="O416" i="2" s="1"/>
  <c r="P415" i="2"/>
  <c r="P416" i="2" s="1"/>
  <c r="Q415" i="2"/>
  <c r="Q416" i="2" s="1"/>
  <c r="R415" i="2"/>
  <c r="R416" i="2" s="1"/>
  <c r="S415" i="2"/>
  <c r="S416" i="2" s="1"/>
  <c r="T415" i="2"/>
  <c r="T416" i="2" s="1"/>
  <c r="U415" i="2"/>
  <c r="U416" i="2" s="1"/>
  <c r="V415" i="2"/>
  <c r="V416" i="2" s="1"/>
  <c r="W415" i="2"/>
  <c r="W416" i="2" s="1"/>
  <c r="X415" i="2"/>
  <c r="X416" i="2" s="1"/>
  <c r="Y415" i="2"/>
  <c r="Y416" i="2" s="1"/>
  <c r="F415" i="2"/>
  <c r="F416" i="2" s="1"/>
  <c r="G10" i="2" l="1"/>
  <c r="G11" i="2" s="1"/>
  <c r="K9" i="7"/>
  <c r="K10" i="7" s="1"/>
  <c r="K11" i="7" s="1"/>
  <c r="M10" i="2"/>
  <c r="M11" i="2" s="1"/>
  <c r="M9" i="7"/>
  <c r="M10" i="7" s="1"/>
  <c r="M11" i="7" s="1"/>
  <c r="I9" i="7"/>
  <c r="I10" i="7" s="1"/>
  <c r="I11" i="7" s="1"/>
  <c r="F10" i="2"/>
  <c r="F11" i="2" s="1"/>
  <c r="L10" i="2"/>
  <c r="L11" i="2" s="1"/>
  <c r="G9" i="7"/>
  <c r="G10" i="7" s="1"/>
  <c r="G11" i="7" s="1"/>
  <c r="H9" i="7"/>
  <c r="H10" i="7" s="1"/>
  <c r="H11" i="7" s="1"/>
  <c r="O10" i="2"/>
  <c r="O11" i="2" s="1"/>
  <c r="O9" i="7"/>
  <c r="O10" i="7" s="1"/>
  <c r="O11" i="7" s="1"/>
  <c r="J9" i="7"/>
  <c r="J10" i="7" s="1"/>
  <c r="J11" i="7" s="1"/>
  <c r="I10" i="2"/>
  <c r="I11" i="2" s="1"/>
  <c r="N9" i="7"/>
  <c r="N10" i="7" s="1"/>
  <c r="N11" i="7" s="1"/>
  <c r="L9" i="7"/>
  <c r="L10" i="7" s="1"/>
  <c r="L11" i="7" s="1"/>
  <c r="H10" i="2"/>
  <c r="H11" i="2" s="1"/>
  <c r="F9" i="7"/>
  <c r="F10" i="7" s="1"/>
  <c r="F11" i="7" s="1"/>
  <c r="N11" i="2"/>
  <c r="K11" i="2"/>
  <c r="J11" i="2"/>
  <c r="B57" i="2"/>
  <c r="B66" i="2" l="1"/>
  <c r="T3" i="4" l="1"/>
  <c r="T6" i="4" s="1"/>
  <c r="U3" i="4"/>
  <c r="V3" i="4"/>
  <c r="W3" i="4"/>
  <c r="X3" i="4"/>
  <c r="Y3" i="4"/>
  <c r="Z3" i="4"/>
  <c r="AA3" i="4"/>
  <c r="AB3" i="4"/>
  <c r="AC3" i="4"/>
  <c r="AD3" i="4"/>
  <c r="AE3" i="4"/>
  <c r="AF3" i="4"/>
  <c r="AG3" i="4"/>
  <c r="AH3" i="4"/>
  <c r="AI3" i="4"/>
  <c r="AJ3" i="4"/>
  <c r="AK3" i="4"/>
  <c r="AL3" i="4"/>
  <c r="S3" i="4"/>
  <c r="S6" i="4" s="1"/>
  <c r="Z4" i="4" l="1"/>
  <c r="Z6" i="4"/>
  <c r="Y4" i="4"/>
  <c r="Y6" i="4"/>
  <c r="AJ4" i="4"/>
  <c r="AJ6" i="4"/>
  <c r="AF4" i="4"/>
  <c r="AF6" i="4"/>
  <c r="X4" i="4"/>
  <c r="X6" i="4"/>
  <c r="AI5" i="4"/>
  <c r="AI6" i="4"/>
  <c r="AG4" i="4"/>
  <c r="AG6" i="4"/>
  <c r="W4" i="4"/>
  <c r="W6" i="4"/>
  <c r="AL5" i="4"/>
  <c r="AL6" i="4"/>
  <c r="V4" i="4"/>
  <c r="V6" i="4"/>
  <c r="AA4" i="4"/>
  <c r="AA6" i="4"/>
  <c r="AH4" i="4"/>
  <c r="AH6" i="4"/>
  <c r="AE4" i="4"/>
  <c r="AE6" i="4"/>
  <c r="AD4" i="4"/>
  <c r="AD6" i="4"/>
  <c r="AK4" i="4"/>
  <c r="AK6" i="4"/>
  <c r="AC4" i="4"/>
  <c r="AC6" i="4"/>
  <c r="U4" i="4"/>
  <c r="U6" i="4"/>
  <c r="AB4" i="4"/>
  <c r="AB6" i="4"/>
  <c r="AC5" i="4"/>
  <c r="AG5" i="4"/>
  <c r="AA5" i="4"/>
  <c r="Y5" i="4"/>
  <c r="AK5" i="4"/>
  <c r="AJ5" i="4"/>
  <c r="AI4" i="4"/>
  <c r="AB5" i="4"/>
  <c r="AH5" i="4"/>
  <c r="Z5" i="4"/>
  <c r="U5" i="4"/>
  <c r="T5" i="4"/>
  <c r="AF5" i="4"/>
  <c r="X5" i="4"/>
  <c r="AE5" i="4"/>
  <c r="W5" i="4"/>
  <c r="T4" i="4"/>
  <c r="AD5" i="4"/>
  <c r="V5" i="4"/>
  <c r="S5" i="4"/>
  <c r="S4" i="4"/>
  <c r="AL4" i="4"/>
  <c r="DN17" i="9" l="1"/>
  <c r="DM17" i="9"/>
  <c r="DL17" i="9"/>
  <c r="DK17" i="9"/>
  <c r="DJ17" i="9"/>
  <c r="DI17" i="9"/>
  <c r="DH17" i="9"/>
  <c r="DG17" i="9"/>
  <c r="DF17" i="9"/>
  <c r="DE17" i="9"/>
  <c r="DN92" i="9"/>
  <c r="DM92" i="9"/>
  <c r="DL92" i="9"/>
  <c r="DK92" i="9"/>
  <c r="DJ92" i="9"/>
  <c r="DI92" i="9"/>
  <c r="DH92" i="9"/>
  <c r="DG92" i="9"/>
  <c r="DF92" i="9"/>
  <c r="DE92" i="9"/>
  <c r="DN90" i="9"/>
  <c r="DM90" i="9"/>
  <c r="DL90" i="9"/>
  <c r="DK90" i="9"/>
  <c r="DJ90" i="9"/>
  <c r="DI90" i="9"/>
  <c r="DH90" i="9"/>
  <c r="DG90" i="9"/>
  <c r="DF90" i="9"/>
  <c r="DE90" i="9"/>
  <c r="DN89" i="9"/>
  <c r="DM89" i="9"/>
  <c r="DL89" i="9"/>
  <c r="DK89" i="9"/>
  <c r="DJ89" i="9"/>
  <c r="DI89" i="9"/>
  <c r="DH89" i="9"/>
  <c r="DG89" i="9"/>
  <c r="DF89" i="9"/>
  <c r="DE89" i="9"/>
  <c r="DN88" i="9"/>
  <c r="DM88" i="9"/>
  <c r="DL88" i="9"/>
  <c r="DK88" i="9"/>
  <c r="DJ88" i="9"/>
  <c r="DI88" i="9"/>
  <c r="DH88" i="9"/>
  <c r="DG88" i="9"/>
  <c r="DF88" i="9"/>
  <c r="DE88" i="9"/>
  <c r="DN87" i="9"/>
  <c r="DM87" i="9"/>
  <c r="DL87" i="9"/>
  <c r="DK87" i="9"/>
  <c r="DJ87" i="9"/>
  <c r="DI87" i="9"/>
  <c r="DH87" i="9"/>
  <c r="DG87" i="9"/>
  <c r="DF87" i="9"/>
  <c r="DE87" i="9"/>
  <c r="DN40" i="9"/>
  <c r="DM40" i="9"/>
  <c r="DL40" i="9"/>
  <c r="DK40" i="9"/>
  <c r="DJ40" i="9"/>
  <c r="DI40" i="9"/>
  <c r="DH40" i="9"/>
  <c r="DG40" i="9"/>
  <c r="DF40" i="9"/>
  <c r="DE40" i="9"/>
  <c r="DE44" i="9"/>
  <c r="DF44" i="9"/>
  <c r="DG44" i="9"/>
  <c r="DH44" i="9"/>
  <c r="DI44" i="9"/>
  <c r="DJ44" i="9"/>
  <c r="DK44" i="9"/>
  <c r="DL44" i="9"/>
  <c r="DM44" i="9"/>
  <c r="DN44" i="9"/>
  <c r="DE34" i="9"/>
  <c r="DF34" i="9"/>
  <c r="DG34" i="9"/>
  <c r="DH34" i="9"/>
  <c r="DI34" i="9"/>
  <c r="DJ34" i="9"/>
  <c r="DK34" i="9"/>
  <c r="DL34" i="9"/>
  <c r="DM34" i="9"/>
  <c r="DN34" i="9"/>
  <c r="DE45" i="9"/>
  <c r="DF45" i="9"/>
  <c r="DG45" i="9"/>
  <c r="DH45" i="9"/>
  <c r="DI45" i="9"/>
  <c r="DJ45" i="9"/>
  <c r="DK45" i="9"/>
  <c r="DL45" i="9"/>
  <c r="DM45" i="9"/>
  <c r="DN45" i="9"/>
  <c r="DE46" i="9"/>
  <c r="DF46" i="9"/>
  <c r="DG46" i="9"/>
  <c r="DH46" i="9"/>
  <c r="DI46" i="9"/>
  <c r="DJ46" i="9"/>
  <c r="DK46" i="9"/>
  <c r="DL46" i="9"/>
  <c r="DM46" i="9"/>
  <c r="DN46" i="9"/>
  <c r="DE47" i="9"/>
  <c r="DF47" i="9"/>
  <c r="DG47" i="9"/>
  <c r="DH47" i="9"/>
  <c r="DI47" i="9"/>
  <c r="DJ47" i="9"/>
  <c r="DK47" i="9"/>
  <c r="DL47" i="9"/>
  <c r="DM47" i="9"/>
  <c r="DN47" i="9"/>
  <c r="DE37" i="9"/>
  <c r="DF37" i="9"/>
  <c r="DG37" i="9"/>
  <c r="DH37" i="9"/>
  <c r="DI37" i="9"/>
  <c r="DJ37" i="9"/>
  <c r="DK37" i="9"/>
  <c r="DL37" i="9"/>
  <c r="DM37" i="9"/>
  <c r="DN37" i="9"/>
  <c r="DE36" i="9"/>
  <c r="DF36" i="9"/>
  <c r="DG36" i="9"/>
  <c r="DH36" i="9"/>
  <c r="DI36" i="9"/>
  <c r="DJ36" i="9"/>
  <c r="DK36" i="9"/>
  <c r="DL36" i="9"/>
  <c r="DM36" i="9"/>
  <c r="DN36" i="9"/>
  <c r="DE48" i="9"/>
  <c r="DF48" i="9"/>
  <c r="DG48" i="9"/>
  <c r="DH48" i="9"/>
  <c r="DI48" i="9"/>
  <c r="DJ48" i="9"/>
  <c r="DK48" i="9"/>
  <c r="DL48" i="9"/>
  <c r="DM48" i="9"/>
  <c r="DN48" i="9"/>
  <c r="DE21" i="9"/>
  <c r="DF21" i="9"/>
  <c r="DG21" i="9"/>
  <c r="DH21" i="9"/>
  <c r="DI21" i="9"/>
  <c r="DJ21" i="9"/>
  <c r="DK21" i="9"/>
  <c r="DL21" i="9"/>
  <c r="DM21" i="9"/>
  <c r="DN21" i="9"/>
  <c r="DE16" i="9"/>
  <c r="DF16" i="9"/>
  <c r="DG16" i="9"/>
  <c r="DH16" i="9"/>
  <c r="DI16" i="9"/>
  <c r="DJ16" i="9"/>
  <c r="DK16" i="9"/>
  <c r="DL16" i="9"/>
  <c r="DM16" i="9"/>
  <c r="DN16" i="9"/>
  <c r="DE18" i="9"/>
  <c r="DF18" i="9"/>
  <c r="DG18" i="9"/>
  <c r="DH18" i="9"/>
  <c r="DI18" i="9"/>
  <c r="DJ18" i="9"/>
  <c r="DK18" i="9"/>
  <c r="DL18" i="9"/>
  <c r="DM18" i="9"/>
  <c r="DN18" i="9"/>
  <c r="DE20" i="9"/>
  <c r="DF20" i="9"/>
  <c r="DG20" i="9"/>
  <c r="DH20" i="9"/>
  <c r="DI20" i="9"/>
  <c r="DJ20" i="9"/>
  <c r="DK20" i="9"/>
  <c r="DL20" i="9"/>
  <c r="DM20" i="9"/>
  <c r="DN20" i="9"/>
  <c r="DE19" i="9"/>
  <c r="DF19" i="9"/>
  <c r="DG19" i="9"/>
  <c r="DH19" i="9"/>
  <c r="DI19" i="9"/>
  <c r="DJ19" i="9"/>
  <c r="DK19" i="9"/>
  <c r="DL19" i="9"/>
  <c r="DM19" i="9"/>
  <c r="DN19" i="9"/>
  <c r="DE22" i="9"/>
  <c r="DF22" i="9"/>
  <c r="DG22" i="9"/>
  <c r="DH22" i="9"/>
  <c r="DI22" i="9"/>
  <c r="DJ22" i="9"/>
  <c r="DK22" i="9"/>
  <c r="DL22" i="9"/>
  <c r="DM22" i="9"/>
  <c r="DN22" i="9"/>
  <c r="DE23" i="9"/>
  <c r="DF23" i="9"/>
  <c r="DG23" i="9"/>
  <c r="DH23" i="9"/>
  <c r="DI23" i="9"/>
  <c r="DJ23" i="9"/>
  <c r="DK23" i="9"/>
  <c r="DL23" i="9"/>
  <c r="DM23" i="9"/>
  <c r="DN23" i="9"/>
  <c r="DE24" i="9"/>
  <c r="DF24" i="9"/>
  <c r="DG24" i="9"/>
  <c r="DH24" i="9"/>
  <c r="DI24" i="9"/>
  <c r="DJ24" i="9"/>
  <c r="DK24" i="9"/>
  <c r="DL24" i="9"/>
  <c r="DM24" i="9"/>
  <c r="DN24" i="9"/>
  <c r="DE32" i="9"/>
  <c r="DF32" i="9"/>
  <c r="DG32" i="9"/>
  <c r="DH32" i="9"/>
  <c r="DI32" i="9"/>
  <c r="DJ32" i="9"/>
  <c r="DK32" i="9"/>
  <c r="DL32" i="9"/>
  <c r="DM32" i="9"/>
  <c r="DN32" i="9"/>
  <c r="DE31" i="9"/>
  <c r="DF31" i="9"/>
  <c r="DG31" i="9"/>
  <c r="DH31" i="9"/>
  <c r="DI31" i="9"/>
  <c r="DJ31" i="9"/>
  <c r="DK31" i="9"/>
  <c r="DL31" i="9"/>
  <c r="DM31" i="9"/>
  <c r="DN31" i="9"/>
  <c r="DE53" i="9"/>
  <c r="DF53" i="9"/>
  <c r="DG53" i="9"/>
  <c r="DH53" i="9"/>
  <c r="DI53" i="9"/>
  <c r="DJ53" i="9"/>
  <c r="DK53" i="9"/>
  <c r="DL53" i="9"/>
  <c r="DM53" i="9"/>
  <c r="DN53" i="9"/>
  <c r="DE54" i="9"/>
  <c r="DF54" i="9"/>
  <c r="DG54" i="9"/>
  <c r="DH54" i="9"/>
  <c r="DI54" i="9"/>
  <c r="DJ54" i="9"/>
  <c r="DK54" i="9"/>
  <c r="DL54" i="9"/>
  <c r="DM54" i="9"/>
  <c r="DN54" i="9"/>
  <c r="DE55" i="9"/>
  <c r="DF55" i="9"/>
  <c r="DG55" i="9"/>
  <c r="DH55" i="9"/>
  <c r="DI55" i="9"/>
  <c r="DJ55" i="9"/>
  <c r="DK55" i="9"/>
  <c r="DL55" i="9"/>
  <c r="DM55" i="9"/>
  <c r="DN55" i="9"/>
  <c r="DE56" i="9"/>
  <c r="DF56" i="9"/>
  <c r="DG56" i="9"/>
  <c r="DH56" i="9"/>
  <c r="DI56" i="9"/>
  <c r="DJ56" i="9"/>
  <c r="DK56" i="9"/>
  <c r="DL56" i="9"/>
  <c r="DM56" i="9"/>
  <c r="DN56" i="9"/>
  <c r="DE60" i="9"/>
  <c r="DF60" i="9"/>
  <c r="DG60" i="9"/>
  <c r="DH60" i="9"/>
  <c r="DI60" i="9"/>
  <c r="DJ60" i="9"/>
  <c r="DK60" i="9"/>
  <c r="DL60" i="9"/>
  <c r="DM60" i="9"/>
  <c r="DN60" i="9"/>
  <c r="DE61" i="9"/>
  <c r="DF61" i="9"/>
  <c r="DG61" i="9"/>
  <c r="DH61" i="9"/>
  <c r="DI61" i="9"/>
  <c r="DJ61" i="9"/>
  <c r="DK61" i="9"/>
  <c r="DL61" i="9"/>
  <c r="DM61" i="9"/>
  <c r="DN61" i="9"/>
  <c r="DE62" i="9"/>
  <c r="DF62" i="9"/>
  <c r="DG62" i="9"/>
  <c r="DH62" i="9"/>
  <c r="DI62" i="9"/>
  <c r="DJ62" i="9"/>
  <c r="DK62" i="9"/>
  <c r="DL62" i="9"/>
  <c r="DM62" i="9"/>
  <c r="DN62" i="9"/>
  <c r="DE66" i="9"/>
  <c r="DF66" i="9"/>
  <c r="DG66" i="9"/>
  <c r="DH66" i="9"/>
  <c r="DI66" i="9"/>
  <c r="DJ66" i="9"/>
  <c r="DK66" i="9"/>
  <c r="DL66" i="9"/>
  <c r="DM66" i="9"/>
  <c r="DN66" i="9"/>
  <c r="DE67" i="9"/>
  <c r="DF67" i="9"/>
  <c r="DG67" i="9"/>
  <c r="DH67" i="9"/>
  <c r="DI67" i="9"/>
  <c r="DJ67" i="9"/>
  <c r="DK67" i="9"/>
  <c r="DL67" i="9"/>
  <c r="DM67" i="9"/>
  <c r="DN67" i="9"/>
  <c r="DE68" i="9"/>
  <c r="DF68" i="9"/>
  <c r="DG68" i="9"/>
  <c r="DH68" i="9"/>
  <c r="DI68" i="9"/>
  <c r="DJ68" i="9"/>
  <c r="DK68" i="9"/>
  <c r="DL68" i="9"/>
  <c r="DM68" i="9"/>
  <c r="DN68" i="9"/>
  <c r="DE69" i="9"/>
  <c r="DF69" i="9"/>
  <c r="DG69" i="9"/>
  <c r="DH69" i="9"/>
  <c r="DI69" i="9"/>
  <c r="DJ69" i="9"/>
  <c r="DK69" i="9"/>
  <c r="DL69" i="9"/>
  <c r="DM69" i="9"/>
  <c r="DN69" i="9"/>
  <c r="DE70" i="9"/>
  <c r="DF70" i="9"/>
  <c r="DG70" i="9"/>
  <c r="DH70" i="9"/>
  <c r="DI70" i="9"/>
  <c r="DJ70" i="9"/>
  <c r="DK70" i="9"/>
  <c r="DL70" i="9"/>
  <c r="DM70" i="9"/>
  <c r="DN70" i="9"/>
  <c r="DE74" i="9"/>
  <c r="DF74" i="9"/>
  <c r="DG74" i="9"/>
  <c r="DH74" i="9"/>
  <c r="DI74" i="9"/>
  <c r="DJ74" i="9"/>
  <c r="DK74" i="9"/>
  <c r="DL74" i="9"/>
  <c r="DM74" i="9"/>
  <c r="DN74" i="9"/>
  <c r="DE75" i="9"/>
  <c r="DF75" i="9"/>
  <c r="DG75" i="9"/>
  <c r="DH75" i="9"/>
  <c r="DI75" i="9"/>
  <c r="DJ75" i="9"/>
  <c r="DK75" i="9"/>
  <c r="DL75" i="9"/>
  <c r="DM75" i="9"/>
  <c r="DN75" i="9"/>
  <c r="DE81" i="9"/>
  <c r="DF81" i="9"/>
  <c r="DG81" i="9"/>
  <c r="DH81" i="9"/>
  <c r="DI81" i="9"/>
  <c r="DJ81" i="9"/>
  <c r="DK81" i="9"/>
  <c r="DL81" i="9"/>
  <c r="DM81" i="9"/>
  <c r="DN81" i="9"/>
  <c r="DE82" i="9"/>
  <c r="DF82" i="9"/>
  <c r="DG82" i="9"/>
  <c r="DH82" i="9"/>
  <c r="DI82" i="9"/>
  <c r="DJ82" i="9"/>
  <c r="DK82" i="9"/>
  <c r="DL82" i="9"/>
  <c r="DM82" i="9"/>
  <c r="DN82" i="9"/>
  <c r="DE83" i="9"/>
  <c r="DF83" i="9"/>
  <c r="DG83" i="9"/>
  <c r="DH83" i="9"/>
  <c r="DI83" i="9"/>
  <c r="DJ83" i="9"/>
  <c r="DK83" i="9"/>
  <c r="DL83" i="9"/>
  <c r="DM83" i="9"/>
  <c r="DN83" i="9"/>
  <c r="DE84" i="9"/>
  <c r="DF84" i="9"/>
  <c r="DG84" i="9"/>
  <c r="DH84" i="9"/>
  <c r="DI84" i="9"/>
  <c r="DJ84" i="9"/>
  <c r="DK84" i="9"/>
  <c r="DL84" i="9"/>
  <c r="DM84" i="9"/>
  <c r="DN84" i="9"/>
  <c r="DE85" i="9"/>
  <c r="DF85" i="9"/>
  <c r="DG85" i="9"/>
  <c r="DH85" i="9"/>
  <c r="DI85" i="9"/>
  <c r="DJ85" i="9"/>
  <c r="DK85" i="9"/>
  <c r="DL85" i="9"/>
  <c r="DM85" i="9"/>
  <c r="DN85" i="9"/>
  <c r="DE96" i="9"/>
  <c r="DF96" i="9"/>
  <c r="DG96" i="9"/>
  <c r="DH96" i="9"/>
  <c r="DI96" i="9"/>
  <c r="DJ96" i="9"/>
  <c r="DK96" i="9"/>
  <c r="DL96" i="9"/>
  <c r="DM96" i="9"/>
  <c r="DN96" i="9"/>
  <c r="DE97" i="9"/>
  <c r="DF97" i="9"/>
  <c r="DG97" i="9"/>
  <c r="DH97" i="9"/>
  <c r="DI97" i="9"/>
  <c r="DJ97" i="9"/>
  <c r="DK97" i="9"/>
  <c r="DL97" i="9"/>
  <c r="DM97" i="9"/>
  <c r="DN97" i="9"/>
  <c r="DE98" i="9"/>
  <c r="DF98" i="9"/>
  <c r="DG98" i="9"/>
  <c r="DH98" i="9"/>
  <c r="DI98" i="9"/>
  <c r="DJ98" i="9"/>
  <c r="DK98" i="9"/>
  <c r="DL98" i="9"/>
  <c r="DM98" i="9"/>
  <c r="DN98" i="9"/>
  <c r="DE102" i="9"/>
  <c r="DF102" i="9"/>
  <c r="DG102" i="9"/>
  <c r="DH102" i="9"/>
  <c r="DI102" i="9"/>
  <c r="DJ102" i="9"/>
  <c r="DK102" i="9"/>
  <c r="DL102" i="9"/>
  <c r="DM102" i="9"/>
  <c r="DN102" i="9"/>
  <c r="DE103" i="9"/>
  <c r="DF103" i="9"/>
  <c r="DG103" i="9"/>
  <c r="DH103" i="9"/>
  <c r="DI103" i="9"/>
  <c r="DJ103" i="9"/>
  <c r="DK103" i="9"/>
  <c r="DL103" i="9"/>
  <c r="DM103" i="9"/>
  <c r="DN103" i="9"/>
  <c r="DE104" i="9"/>
  <c r="DF104" i="9"/>
  <c r="DG104" i="9"/>
  <c r="DH104" i="9"/>
  <c r="DI104" i="9"/>
  <c r="DJ104" i="9"/>
  <c r="DK104" i="9"/>
  <c r="DL104" i="9"/>
  <c r="DM104" i="9"/>
  <c r="DN104" i="9"/>
  <c r="DE105" i="9"/>
  <c r="DF105" i="9"/>
  <c r="DG105" i="9"/>
  <c r="DH105" i="9"/>
  <c r="DI105" i="9"/>
  <c r="DJ105" i="9"/>
  <c r="DK105" i="9"/>
  <c r="DL105" i="9"/>
  <c r="DM105" i="9"/>
  <c r="DN105" i="9"/>
  <c r="DE106" i="9"/>
  <c r="DF106" i="9"/>
  <c r="DG106" i="9"/>
  <c r="DH106" i="9"/>
  <c r="DI106" i="9"/>
  <c r="DJ106" i="9"/>
  <c r="DK106" i="9"/>
  <c r="DL106" i="9"/>
  <c r="DM106" i="9"/>
  <c r="DN106" i="9"/>
  <c r="DE107" i="9"/>
  <c r="DF107" i="9"/>
  <c r="DG107" i="9"/>
  <c r="DH107" i="9"/>
  <c r="DI107" i="9"/>
  <c r="DJ107" i="9"/>
  <c r="DK107" i="9"/>
  <c r="DL107" i="9"/>
  <c r="DM107" i="9"/>
  <c r="DN107" i="9"/>
  <c r="DE108" i="9"/>
  <c r="DF108" i="9"/>
  <c r="DG108" i="9"/>
  <c r="DH108" i="9"/>
  <c r="DI108" i="9"/>
  <c r="DJ108" i="9"/>
  <c r="DK108" i="9"/>
  <c r="DL108" i="9"/>
  <c r="DM108" i="9"/>
  <c r="DN108" i="9"/>
  <c r="DE109" i="9"/>
  <c r="DF109" i="9"/>
  <c r="DG109" i="9"/>
  <c r="DH109" i="9"/>
  <c r="DI109" i="9"/>
  <c r="DJ109" i="9"/>
  <c r="DK109" i="9"/>
  <c r="DL109" i="9"/>
  <c r="DM109" i="9"/>
  <c r="DN109" i="9"/>
  <c r="F2" i="9" l="1"/>
  <c r="G2" i="9"/>
  <c r="H2" i="9"/>
  <c r="I2" i="9"/>
  <c r="J2" i="9"/>
  <c r="K2" i="9"/>
  <c r="L2" i="9"/>
  <c r="M2" i="9"/>
  <c r="N2" i="9"/>
  <c r="O2" i="9"/>
  <c r="P2" i="9"/>
  <c r="Q2" i="9"/>
  <c r="R2" i="9"/>
  <c r="S2" i="9"/>
  <c r="T2" i="9"/>
  <c r="U2" i="9"/>
  <c r="V2" i="9"/>
  <c r="W2" i="9"/>
  <c r="X2" i="9"/>
  <c r="Y2" i="9"/>
  <c r="F4" i="9"/>
  <c r="G4" i="9"/>
  <c r="H4" i="9"/>
  <c r="I4" i="9"/>
  <c r="J4" i="9"/>
  <c r="K4" i="9"/>
  <c r="L4" i="9"/>
  <c r="M4" i="9"/>
  <c r="N4" i="9"/>
  <c r="O4" i="9"/>
  <c r="P4" i="9"/>
  <c r="Q4" i="9"/>
  <c r="R4" i="9"/>
  <c r="S4" i="9"/>
  <c r="T4" i="9"/>
  <c r="U4" i="9"/>
  <c r="V4" i="9"/>
  <c r="W4" i="9"/>
  <c r="X4" i="9"/>
  <c r="Y4" i="9"/>
  <c r="F5" i="9"/>
  <c r="G5" i="9"/>
  <c r="H5" i="9"/>
  <c r="I5" i="9"/>
  <c r="J5" i="9"/>
  <c r="K5" i="9"/>
  <c r="L5" i="9"/>
  <c r="M5" i="9"/>
  <c r="N5" i="9"/>
  <c r="O5" i="9"/>
  <c r="P5" i="9"/>
  <c r="Q5" i="9"/>
  <c r="R5" i="9"/>
  <c r="S5" i="9"/>
  <c r="T5" i="9"/>
  <c r="U5" i="9"/>
  <c r="V5" i="9"/>
  <c r="W5" i="9"/>
  <c r="X5" i="9"/>
  <c r="Y5" i="9"/>
  <c r="S9" i="9" l="1"/>
  <c r="S10" i="9" s="1"/>
  <c r="T9" i="9"/>
  <c r="T10" i="9" s="1"/>
  <c r="R9" i="9"/>
  <c r="R10" i="9" s="1"/>
  <c r="U9" i="9"/>
  <c r="U10" i="9" s="1"/>
  <c r="Q9" i="9"/>
  <c r="Q10" i="9" s="1"/>
  <c r="Y9" i="9"/>
  <c r="Y10" i="9" s="1"/>
  <c r="X9" i="9"/>
  <c r="X10" i="9" s="1"/>
  <c r="P9" i="9"/>
  <c r="P10" i="9" s="1"/>
  <c r="W9" i="9"/>
  <c r="W10" i="9" s="1"/>
  <c r="V9" i="9"/>
  <c r="V10" i="9" s="1"/>
  <c r="G1" i="7"/>
  <c r="H1" i="7"/>
  <c r="I1" i="7"/>
  <c r="J1" i="7"/>
  <c r="K1" i="7"/>
  <c r="L1" i="7"/>
  <c r="M1" i="7"/>
  <c r="N1" i="7"/>
  <c r="O1" i="7"/>
  <c r="P1" i="7"/>
  <c r="Q1" i="7"/>
  <c r="R1" i="7"/>
  <c r="S1" i="7"/>
  <c r="T1" i="7"/>
  <c r="U1" i="7"/>
  <c r="V1" i="7"/>
  <c r="W1" i="7"/>
  <c r="X1" i="7"/>
  <c r="Y1" i="7"/>
  <c r="F1" i="7"/>
  <c r="Q11" i="9" l="1"/>
  <c r="Y11" i="9"/>
  <c r="X11" i="9"/>
  <c r="Q6" i="9"/>
  <c r="T6" i="9"/>
  <c r="L6" i="9"/>
  <c r="Y6" i="9"/>
  <c r="N6" i="9"/>
  <c r="S6" i="9"/>
  <c r="K6" i="9"/>
  <c r="J6" i="9"/>
  <c r="X6" i="9"/>
  <c r="P6" i="9"/>
  <c r="R6" i="9"/>
  <c r="W6" i="9"/>
  <c r="O6" i="9"/>
  <c r="V6" i="9"/>
  <c r="U6" i="9"/>
  <c r="M6" i="9"/>
  <c r="BJ55" i="9" l="1"/>
  <c r="BJ102" i="9"/>
  <c r="BJ109" i="9"/>
  <c r="BJ106" i="9"/>
  <c r="BJ105" i="9"/>
  <c r="BJ89" i="9"/>
  <c r="BJ75" i="9"/>
  <c r="BJ107" i="9"/>
  <c r="BJ98" i="9"/>
  <c r="BJ97" i="9"/>
  <c r="BJ85" i="9"/>
  <c r="BJ69" i="9"/>
  <c r="BJ88" i="9"/>
  <c r="BJ74" i="9"/>
  <c r="BJ103" i="9"/>
  <c r="BJ96" i="9"/>
  <c r="BJ84" i="9"/>
  <c r="BJ68" i="9"/>
  <c r="BJ108" i="9"/>
  <c r="BJ70" i="9"/>
  <c r="BJ49" i="9"/>
  <c r="BJ41" i="9"/>
  <c r="BJ82" i="9"/>
  <c r="BJ62" i="9"/>
  <c r="BJ54" i="9"/>
  <c r="BJ43" i="9"/>
  <c r="BJ81" i="9"/>
  <c r="BJ48" i="9"/>
  <c r="BJ40" i="9"/>
  <c r="BJ53" i="9"/>
  <c r="BJ46" i="9"/>
  <c r="BJ44" i="9"/>
  <c r="BJ31" i="9"/>
  <c r="BJ90" i="9"/>
  <c r="BJ33" i="9"/>
  <c r="BJ87" i="9"/>
  <c r="BJ45" i="9"/>
  <c r="BJ37" i="9"/>
  <c r="BJ30" i="9"/>
  <c r="BJ18" i="9"/>
  <c r="BJ22" i="9"/>
  <c r="BJ91" i="9"/>
  <c r="BJ60" i="9"/>
  <c r="BJ56" i="9"/>
  <c r="BJ36" i="9"/>
  <c r="BJ20" i="9"/>
  <c r="BJ67" i="9"/>
  <c r="BJ61" i="9"/>
  <c r="BJ32" i="9"/>
  <c r="BJ23" i="9"/>
  <c r="BJ104" i="9"/>
  <c r="BJ83" i="9"/>
  <c r="BJ42" i="9"/>
  <c r="BJ34" i="9"/>
  <c r="BJ16" i="9"/>
  <c r="BJ21" i="9"/>
  <c r="BJ66" i="9"/>
  <c r="BJ19" i="9"/>
  <c r="BJ92" i="9"/>
  <c r="BJ17" i="9"/>
  <c r="BJ47" i="9"/>
  <c r="BJ24" i="9"/>
  <c r="AZ108" i="9"/>
  <c r="AZ55" i="9"/>
  <c r="AZ107" i="9"/>
  <c r="AZ104" i="9"/>
  <c r="AZ87" i="9"/>
  <c r="AZ70" i="9"/>
  <c r="AZ106" i="9"/>
  <c r="AZ98" i="9"/>
  <c r="AZ92" i="9"/>
  <c r="AZ83" i="9"/>
  <c r="AZ67" i="9"/>
  <c r="AZ97" i="9"/>
  <c r="AZ85" i="9"/>
  <c r="AZ69" i="9"/>
  <c r="AZ103" i="9"/>
  <c r="AZ91" i="9"/>
  <c r="AZ82" i="9"/>
  <c r="AZ66" i="9"/>
  <c r="AZ96" i="9"/>
  <c r="AZ47" i="9"/>
  <c r="AZ37" i="9"/>
  <c r="AZ105" i="9"/>
  <c r="AZ109" i="9"/>
  <c r="AZ75" i="9"/>
  <c r="AZ62" i="9"/>
  <c r="AZ49" i="9"/>
  <c r="AZ41" i="9"/>
  <c r="AZ74" i="9"/>
  <c r="AZ61" i="9"/>
  <c r="AZ46" i="9"/>
  <c r="AZ84" i="9"/>
  <c r="AZ54" i="9"/>
  <c r="AZ45" i="9"/>
  <c r="AZ31" i="9"/>
  <c r="AZ102" i="9"/>
  <c r="AZ89" i="9"/>
  <c r="AZ68" i="9"/>
  <c r="AZ60" i="9"/>
  <c r="AZ19" i="9"/>
  <c r="AZ23" i="9"/>
  <c r="AZ44" i="9"/>
  <c r="AZ30" i="9"/>
  <c r="AZ34" i="9"/>
  <c r="AZ32" i="9"/>
  <c r="AZ17" i="9"/>
  <c r="AZ22" i="9"/>
  <c r="AZ48" i="9"/>
  <c r="AZ20" i="9"/>
  <c r="AZ81" i="9"/>
  <c r="AZ53" i="9"/>
  <c r="AZ33" i="9"/>
  <c r="AZ18" i="9"/>
  <c r="AZ88" i="9"/>
  <c r="AZ42" i="9"/>
  <c r="AZ21" i="9"/>
  <c r="AZ90" i="9"/>
  <c r="AZ40" i="9"/>
  <c r="AZ24" i="9"/>
  <c r="AZ56" i="9"/>
  <c r="AZ36" i="9"/>
  <c r="AZ43" i="9"/>
  <c r="AZ16" i="9"/>
  <c r="BC107" i="9"/>
  <c r="BC109" i="9"/>
  <c r="BC103" i="9"/>
  <c r="BC55" i="9"/>
  <c r="BC102" i="9"/>
  <c r="BC97" i="9"/>
  <c r="BC85" i="9"/>
  <c r="BC69" i="9"/>
  <c r="BC91" i="9"/>
  <c r="BC82" i="9"/>
  <c r="BC66" i="9"/>
  <c r="BC104" i="9"/>
  <c r="BC96" i="9"/>
  <c r="BC84" i="9"/>
  <c r="BC90" i="9"/>
  <c r="BC81" i="9"/>
  <c r="BC62" i="9"/>
  <c r="BC92" i="9"/>
  <c r="BC61" i="9"/>
  <c r="BC46" i="9"/>
  <c r="BC36" i="9"/>
  <c r="BC106" i="9"/>
  <c r="BC74" i="9"/>
  <c r="BC48" i="9"/>
  <c r="BC40" i="9"/>
  <c r="BC70" i="9"/>
  <c r="BC67" i="9"/>
  <c r="BC60" i="9"/>
  <c r="BC45" i="9"/>
  <c r="BC105" i="9"/>
  <c r="BC88" i="9"/>
  <c r="BC47" i="9"/>
  <c r="BC43" i="9"/>
  <c r="BC41" i="9"/>
  <c r="BC16" i="9"/>
  <c r="BC20" i="9"/>
  <c r="BC24" i="9"/>
  <c r="BC89" i="9"/>
  <c r="BC75" i="9"/>
  <c r="BC68" i="9"/>
  <c r="BC30" i="9"/>
  <c r="BC17" i="9"/>
  <c r="BC21" i="9"/>
  <c r="BC42" i="9"/>
  <c r="BC87" i="9"/>
  <c r="BC53" i="9"/>
  <c r="BC19" i="9"/>
  <c r="BC49" i="9"/>
  <c r="BC22" i="9"/>
  <c r="BC98" i="9"/>
  <c r="BC56" i="9"/>
  <c r="BC54" i="9"/>
  <c r="BC33" i="9"/>
  <c r="BC31" i="9"/>
  <c r="BC83" i="9"/>
  <c r="BC37" i="9"/>
  <c r="BC108" i="9"/>
  <c r="BC44" i="9"/>
  <c r="BC23" i="9"/>
  <c r="BC34" i="9"/>
  <c r="BC18" i="9"/>
  <c r="BC32" i="9"/>
  <c r="BL104" i="9"/>
  <c r="BL106" i="9"/>
  <c r="BL108" i="9"/>
  <c r="BL107" i="9"/>
  <c r="BL91" i="9"/>
  <c r="BL82" i="9"/>
  <c r="BL102" i="9"/>
  <c r="BL88" i="9"/>
  <c r="BL74" i="9"/>
  <c r="BL55" i="9"/>
  <c r="BL103" i="9"/>
  <c r="BL90" i="9"/>
  <c r="BL81" i="9"/>
  <c r="BL87" i="9"/>
  <c r="BL70" i="9"/>
  <c r="BL89" i="9"/>
  <c r="BL54" i="9"/>
  <c r="BL43" i="9"/>
  <c r="BL96" i="9"/>
  <c r="BL68" i="9"/>
  <c r="BL60" i="9"/>
  <c r="BL45" i="9"/>
  <c r="BL92" i="9"/>
  <c r="BL66" i="9"/>
  <c r="BL53" i="9"/>
  <c r="BL42" i="9"/>
  <c r="BL61" i="9"/>
  <c r="BL33" i="9"/>
  <c r="BL97" i="9"/>
  <c r="BL47" i="9"/>
  <c r="BL41" i="9"/>
  <c r="BL49" i="9"/>
  <c r="BL32" i="9"/>
  <c r="BL17" i="9"/>
  <c r="BL21" i="9"/>
  <c r="BL67" i="9"/>
  <c r="BL56" i="9"/>
  <c r="BL37" i="9"/>
  <c r="BL36" i="9"/>
  <c r="BL22" i="9"/>
  <c r="BL105" i="9"/>
  <c r="BL69" i="9"/>
  <c r="BL40" i="9"/>
  <c r="BL34" i="9"/>
  <c r="BL30" i="9"/>
  <c r="BL98" i="9"/>
  <c r="BL83" i="9"/>
  <c r="BL20" i="9"/>
  <c r="BL85" i="9"/>
  <c r="BL44" i="9"/>
  <c r="BL18" i="9"/>
  <c r="BL62" i="9"/>
  <c r="BL23" i="9"/>
  <c r="BL75" i="9"/>
  <c r="BL24" i="9"/>
  <c r="BL31" i="9"/>
  <c r="BL16" i="9"/>
  <c r="BL19" i="9"/>
  <c r="BL109" i="9"/>
  <c r="BL84" i="9"/>
  <c r="BL46" i="9"/>
  <c r="BL48" i="9"/>
  <c r="BN106" i="9"/>
  <c r="BN108" i="9"/>
  <c r="BN55" i="9"/>
  <c r="BN102" i="9"/>
  <c r="BN96" i="9"/>
  <c r="BN84" i="9"/>
  <c r="BN68" i="9"/>
  <c r="BN103" i="9"/>
  <c r="BN90" i="9"/>
  <c r="BN81" i="9"/>
  <c r="BN62" i="9"/>
  <c r="BN104" i="9"/>
  <c r="BN92" i="9"/>
  <c r="BN83" i="9"/>
  <c r="BN109" i="9"/>
  <c r="BN89" i="9"/>
  <c r="BN75" i="9"/>
  <c r="BN61" i="9"/>
  <c r="BN107" i="9"/>
  <c r="BN98" i="9"/>
  <c r="BN82" i="9"/>
  <c r="BN60" i="9"/>
  <c r="BN45" i="9"/>
  <c r="BN87" i="9"/>
  <c r="BN47" i="9"/>
  <c r="BN37" i="9"/>
  <c r="BN105" i="9"/>
  <c r="BN85" i="9"/>
  <c r="BN56" i="9"/>
  <c r="BN44" i="9"/>
  <c r="BN69" i="9"/>
  <c r="BN41" i="9"/>
  <c r="BN91" i="9"/>
  <c r="BN70" i="9"/>
  <c r="BN54" i="9"/>
  <c r="BN34" i="9"/>
  <c r="BN16" i="9"/>
  <c r="BN20" i="9"/>
  <c r="BN24" i="9"/>
  <c r="BN74" i="9"/>
  <c r="BN40" i="9"/>
  <c r="BN32" i="9"/>
  <c r="BN30" i="9"/>
  <c r="BN19" i="9"/>
  <c r="BN42" i="9"/>
  <c r="BN17" i="9"/>
  <c r="BN43" i="9"/>
  <c r="BN22" i="9"/>
  <c r="BN88" i="9"/>
  <c r="BN46" i="9"/>
  <c r="BN31" i="9"/>
  <c r="BN33" i="9"/>
  <c r="BN67" i="9"/>
  <c r="BN18" i="9"/>
  <c r="BN36" i="9"/>
  <c r="BN49" i="9"/>
  <c r="BN23" i="9"/>
  <c r="BN48" i="9"/>
  <c r="BN97" i="9"/>
  <c r="BN53" i="9"/>
  <c r="BN21" i="9"/>
  <c r="BN66" i="9"/>
  <c r="BG103" i="9"/>
  <c r="BG55" i="9"/>
  <c r="BG107" i="9"/>
  <c r="BG104" i="9"/>
  <c r="BG90" i="9"/>
  <c r="BG81" i="9"/>
  <c r="BG108" i="9"/>
  <c r="BG87" i="9"/>
  <c r="BG70" i="9"/>
  <c r="BG98" i="9"/>
  <c r="BG89" i="9"/>
  <c r="BG75" i="9"/>
  <c r="BG106" i="9"/>
  <c r="BG97" i="9"/>
  <c r="BG85" i="9"/>
  <c r="BG69" i="9"/>
  <c r="BG74" i="9"/>
  <c r="BG67" i="9"/>
  <c r="BG53" i="9"/>
  <c r="BG42" i="9"/>
  <c r="BG109" i="9"/>
  <c r="BG83" i="9"/>
  <c r="BG56" i="9"/>
  <c r="BG44" i="9"/>
  <c r="BG102" i="9"/>
  <c r="BG82" i="9"/>
  <c r="BG49" i="9"/>
  <c r="BG41" i="9"/>
  <c r="BG68" i="9"/>
  <c r="BG66" i="9"/>
  <c r="BG36" i="9"/>
  <c r="BG32" i="9"/>
  <c r="BG18" i="9"/>
  <c r="BG22" i="9"/>
  <c r="BG61" i="9"/>
  <c r="BG48" i="9"/>
  <c r="BG34" i="9"/>
  <c r="BG19" i="9"/>
  <c r="BG23" i="9"/>
  <c r="BG31" i="9"/>
  <c r="BG84" i="9"/>
  <c r="BG33" i="9"/>
  <c r="BG91" i="9"/>
  <c r="BG54" i="9"/>
  <c r="BG16" i="9"/>
  <c r="BG105" i="9"/>
  <c r="BG96" i="9"/>
  <c r="BG37" i="9"/>
  <c r="BG21" i="9"/>
  <c r="BG60" i="9"/>
  <c r="BG40" i="9"/>
  <c r="BG24" i="9"/>
  <c r="BG88" i="9"/>
  <c r="BG43" i="9"/>
  <c r="BG30" i="9"/>
  <c r="BG45" i="9"/>
  <c r="BG92" i="9"/>
  <c r="BG17" i="9"/>
  <c r="BG47" i="9"/>
  <c r="BG62" i="9"/>
  <c r="BG46" i="9"/>
  <c r="BG20" i="9"/>
  <c r="BA105" i="9"/>
  <c r="BA107" i="9"/>
  <c r="BA109" i="9"/>
  <c r="BA106" i="9"/>
  <c r="BA98" i="9"/>
  <c r="BA92" i="9"/>
  <c r="BA83" i="9"/>
  <c r="BA55" i="9"/>
  <c r="BA102" i="9"/>
  <c r="BA89" i="9"/>
  <c r="BA75" i="9"/>
  <c r="BA103" i="9"/>
  <c r="BA91" i="9"/>
  <c r="BA82" i="9"/>
  <c r="BA108" i="9"/>
  <c r="BA88" i="9"/>
  <c r="BA74" i="9"/>
  <c r="BA81" i="9"/>
  <c r="BA68" i="9"/>
  <c r="BA56" i="9"/>
  <c r="BA44" i="9"/>
  <c r="BA85" i="9"/>
  <c r="BA61" i="9"/>
  <c r="BA46" i="9"/>
  <c r="BA84" i="9"/>
  <c r="BA66" i="9"/>
  <c r="BA54" i="9"/>
  <c r="BA43" i="9"/>
  <c r="BA34" i="9"/>
  <c r="BA17" i="9"/>
  <c r="BA21" i="9"/>
  <c r="BA67" i="9"/>
  <c r="BA60" i="9"/>
  <c r="BA49" i="9"/>
  <c r="BA47" i="9"/>
  <c r="BA18" i="9"/>
  <c r="BA22" i="9"/>
  <c r="BA104" i="9"/>
  <c r="BA96" i="9"/>
  <c r="BA33" i="9"/>
  <c r="BA45" i="9"/>
  <c r="BA32" i="9"/>
  <c r="BA24" i="9"/>
  <c r="BA48" i="9"/>
  <c r="BA87" i="9"/>
  <c r="BA69" i="9"/>
  <c r="BA53" i="9"/>
  <c r="BA20" i="9"/>
  <c r="BA40" i="9"/>
  <c r="BA36" i="9"/>
  <c r="BA31" i="9"/>
  <c r="BA23" i="9"/>
  <c r="BA97" i="9"/>
  <c r="BA19" i="9"/>
  <c r="BA30" i="9"/>
  <c r="BA42" i="9"/>
  <c r="BA90" i="9"/>
  <c r="BA70" i="9"/>
  <c r="BA16" i="9"/>
  <c r="BA62" i="9"/>
  <c r="BA41" i="9"/>
  <c r="BA37" i="9"/>
  <c r="BB55" i="9"/>
  <c r="BB102" i="9"/>
  <c r="BB109" i="9"/>
  <c r="BB106" i="9"/>
  <c r="BB89" i="9"/>
  <c r="BB75" i="9"/>
  <c r="BB97" i="9"/>
  <c r="BB85" i="9"/>
  <c r="BB69" i="9"/>
  <c r="BB108" i="9"/>
  <c r="BB88" i="9"/>
  <c r="BB74" i="9"/>
  <c r="BB104" i="9"/>
  <c r="BB96" i="9"/>
  <c r="BB84" i="9"/>
  <c r="BB68" i="9"/>
  <c r="BB105" i="9"/>
  <c r="BB87" i="9"/>
  <c r="BB62" i="9"/>
  <c r="BB49" i="9"/>
  <c r="BB41" i="9"/>
  <c r="BB91" i="9"/>
  <c r="BB66" i="9"/>
  <c r="BB54" i="9"/>
  <c r="BB43" i="9"/>
  <c r="BB107" i="9"/>
  <c r="BB90" i="9"/>
  <c r="BB48" i="9"/>
  <c r="BB40" i="9"/>
  <c r="BB83" i="9"/>
  <c r="BB45" i="9"/>
  <c r="BB37" i="9"/>
  <c r="BB31" i="9"/>
  <c r="BB33" i="9"/>
  <c r="BB30" i="9"/>
  <c r="BB18" i="9"/>
  <c r="BB22" i="9"/>
  <c r="BB82" i="9"/>
  <c r="BB46" i="9"/>
  <c r="BB34" i="9"/>
  <c r="BB19" i="9"/>
  <c r="BB47" i="9"/>
  <c r="BB24" i="9"/>
  <c r="BB53" i="9"/>
  <c r="BB17" i="9"/>
  <c r="BB81" i="9"/>
  <c r="BB67" i="9"/>
  <c r="BB36" i="9"/>
  <c r="BB98" i="9"/>
  <c r="BB60" i="9"/>
  <c r="BB56" i="9"/>
  <c r="BB20" i="9"/>
  <c r="BB42" i="9"/>
  <c r="BB32" i="9"/>
  <c r="BB23" i="9"/>
  <c r="BB92" i="9"/>
  <c r="BB21" i="9"/>
  <c r="BB70" i="9"/>
  <c r="BB61" i="9"/>
  <c r="BB103" i="9"/>
  <c r="BB44" i="9"/>
  <c r="BB16" i="9"/>
  <c r="AY103" i="9"/>
  <c r="AY55" i="9"/>
  <c r="AY107" i="9"/>
  <c r="AY105" i="9"/>
  <c r="AY90" i="9"/>
  <c r="AY81" i="9"/>
  <c r="AY87" i="9"/>
  <c r="AY70" i="9"/>
  <c r="AY109" i="9"/>
  <c r="AY102" i="9"/>
  <c r="AY89" i="9"/>
  <c r="AY75" i="9"/>
  <c r="AY97" i="9"/>
  <c r="AY85" i="9"/>
  <c r="AY69" i="9"/>
  <c r="AY104" i="9"/>
  <c r="AY88" i="9"/>
  <c r="AY53" i="9"/>
  <c r="AY42" i="9"/>
  <c r="AY106" i="9"/>
  <c r="AY92" i="9"/>
  <c r="AY68" i="9"/>
  <c r="AY56" i="9"/>
  <c r="AY44" i="9"/>
  <c r="AY91" i="9"/>
  <c r="AY62" i="9"/>
  <c r="AY49" i="9"/>
  <c r="AY41" i="9"/>
  <c r="AY98" i="9"/>
  <c r="AY74" i="9"/>
  <c r="AY32" i="9"/>
  <c r="AY18" i="9"/>
  <c r="AY22" i="9"/>
  <c r="AY108" i="9"/>
  <c r="AY43" i="9"/>
  <c r="AY37" i="9"/>
  <c r="AY34" i="9"/>
  <c r="AY19" i="9"/>
  <c r="AY23" i="9"/>
  <c r="AY84" i="9"/>
  <c r="AY67" i="9"/>
  <c r="AY66" i="9"/>
  <c r="AY54" i="9"/>
  <c r="AY47" i="9"/>
  <c r="AY45" i="9"/>
  <c r="AY31" i="9"/>
  <c r="AY17" i="9"/>
  <c r="AY82" i="9"/>
  <c r="AY46" i="9"/>
  <c r="AY30" i="9"/>
  <c r="AY20" i="9"/>
  <c r="AY96" i="9"/>
  <c r="AY48" i="9"/>
  <c r="AY16" i="9"/>
  <c r="AY61" i="9"/>
  <c r="AY60" i="9"/>
  <c r="AY21" i="9"/>
  <c r="AY24" i="9"/>
  <c r="AY40" i="9"/>
  <c r="AY33" i="9"/>
  <c r="AY36" i="9"/>
  <c r="AY83" i="9"/>
  <c r="BK107" i="9"/>
  <c r="BK109" i="9"/>
  <c r="BK106" i="9"/>
  <c r="BK103" i="9"/>
  <c r="BK98" i="9"/>
  <c r="BK97" i="9"/>
  <c r="BK85" i="9"/>
  <c r="BK69" i="9"/>
  <c r="BK91" i="9"/>
  <c r="BK82" i="9"/>
  <c r="BK66" i="9"/>
  <c r="BK96" i="9"/>
  <c r="BK84" i="9"/>
  <c r="BK68" i="9"/>
  <c r="BK55" i="9"/>
  <c r="BK90" i="9"/>
  <c r="BK81" i="9"/>
  <c r="BK62" i="9"/>
  <c r="BK105" i="9"/>
  <c r="BK83" i="9"/>
  <c r="BK61" i="9"/>
  <c r="BK46" i="9"/>
  <c r="BK36" i="9"/>
  <c r="BK102" i="9"/>
  <c r="BK88" i="9"/>
  <c r="BK48" i="9"/>
  <c r="BK40" i="9"/>
  <c r="BK104" i="9"/>
  <c r="BK87" i="9"/>
  <c r="BK60" i="9"/>
  <c r="BK45" i="9"/>
  <c r="BK108" i="9"/>
  <c r="BK89" i="9"/>
  <c r="BK56" i="9"/>
  <c r="BK16" i="9"/>
  <c r="BK20" i="9"/>
  <c r="BK24" i="9"/>
  <c r="BK37" i="9"/>
  <c r="BK30" i="9"/>
  <c r="BK17" i="9"/>
  <c r="BK21" i="9"/>
  <c r="BK70" i="9"/>
  <c r="BK47" i="9"/>
  <c r="BK43" i="9"/>
  <c r="BK41" i="9"/>
  <c r="BK74" i="9"/>
  <c r="BK67" i="9"/>
  <c r="BK32" i="9"/>
  <c r="BK42" i="9"/>
  <c r="BK34" i="9"/>
  <c r="BK18" i="9"/>
  <c r="BK23" i="9"/>
  <c r="BK92" i="9"/>
  <c r="BK44" i="9"/>
  <c r="BK53" i="9"/>
  <c r="BK33" i="9"/>
  <c r="BK54" i="9"/>
  <c r="BK31" i="9"/>
  <c r="BK22" i="9"/>
  <c r="BK75" i="9"/>
  <c r="BK49" i="9"/>
  <c r="BK19" i="9"/>
  <c r="BH108" i="9"/>
  <c r="BH55" i="9"/>
  <c r="BH107" i="9"/>
  <c r="BH104" i="9"/>
  <c r="BH87" i="9"/>
  <c r="BH70" i="9"/>
  <c r="BH105" i="9"/>
  <c r="BH92" i="9"/>
  <c r="BH83" i="9"/>
  <c r="BH67" i="9"/>
  <c r="BH106" i="9"/>
  <c r="BH97" i="9"/>
  <c r="BH85" i="9"/>
  <c r="BH69" i="9"/>
  <c r="BH102" i="9"/>
  <c r="BH91" i="9"/>
  <c r="BH82" i="9"/>
  <c r="BH66" i="9"/>
  <c r="BH109" i="9"/>
  <c r="BH84" i="9"/>
  <c r="BH47" i="9"/>
  <c r="BH37" i="9"/>
  <c r="BH98" i="9"/>
  <c r="BH89" i="9"/>
  <c r="BH49" i="9"/>
  <c r="BH41" i="9"/>
  <c r="BH88" i="9"/>
  <c r="BH61" i="9"/>
  <c r="BH46" i="9"/>
  <c r="BH36" i="9"/>
  <c r="BH96" i="9"/>
  <c r="BH75" i="9"/>
  <c r="BH62" i="9"/>
  <c r="BH40" i="9"/>
  <c r="BH81" i="9"/>
  <c r="BH56" i="9"/>
  <c r="BH53" i="9"/>
  <c r="BH31" i="9"/>
  <c r="BH90" i="9"/>
  <c r="BH19" i="9"/>
  <c r="BH23" i="9"/>
  <c r="BH54" i="9"/>
  <c r="BH18" i="9"/>
  <c r="BH74" i="9"/>
  <c r="BH60" i="9"/>
  <c r="BH16" i="9"/>
  <c r="BH43" i="9"/>
  <c r="BH30" i="9"/>
  <c r="BH21" i="9"/>
  <c r="BH103" i="9"/>
  <c r="BH42" i="9"/>
  <c r="BH34" i="9"/>
  <c r="BH32" i="9"/>
  <c r="BH24" i="9"/>
  <c r="BH48" i="9"/>
  <c r="BH20" i="9"/>
  <c r="BH22" i="9"/>
  <c r="BH44" i="9"/>
  <c r="BH17" i="9"/>
  <c r="BH45" i="9"/>
  <c r="BH33" i="9"/>
  <c r="BH68" i="9"/>
  <c r="BD104" i="9"/>
  <c r="BD108" i="9"/>
  <c r="BD91" i="9"/>
  <c r="BD82" i="9"/>
  <c r="BD109" i="9"/>
  <c r="BD103" i="9"/>
  <c r="BD88" i="9"/>
  <c r="BD74" i="9"/>
  <c r="BD90" i="9"/>
  <c r="BD81" i="9"/>
  <c r="BD107" i="9"/>
  <c r="BD105" i="9"/>
  <c r="BD87" i="9"/>
  <c r="BD70" i="9"/>
  <c r="BD55" i="9"/>
  <c r="BD106" i="9"/>
  <c r="BD75" i="9"/>
  <c r="BD54" i="9"/>
  <c r="BD43" i="9"/>
  <c r="BD84" i="9"/>
  <c r="BD67" i="9"/>
  <c r="BD60" i="9"/>
  <c r="BD45" i="9"/>
  <c r="BD98" i="9"/>
  <c r="BD83" i="9"/>
  <c r="BD53" i="9"/>
  <c r="BD42" i="9"/>
  <c r="BD92" i="9"/>
  <c r="BD49" i="9"/>
  <c r="BD33" i="9"/>
  <c r="BD102" i="9"/>
  <c r="BD96" i="9"/>
  <c r="BD66" i="9"/>
  <c r="BD69" i="9"/>
  <c r="BD62" i="9"/>
  <c r="BD44" i="9"/>
  <c r="BD40" i="9"/>
  <c r="BD36" i="9"/>
  <c r="BD32" i="9"/>
  <c r="BD17" i="9"/>
  <c r="BD21" i="9"/>
  <c r="BD48" i="9"/>
  <c r="BD47" i="9"/>
  <c r="BD16" i="9"/>
  <c r="BD89" i="9"/>
  <c r="BD56" i="9"/>
  <c r="BD31" i="9"/>
  <c r="BD19" i="9"/>
  <c r="BD24" i="9"/>
  <c r="BD37" i="9"/>
  <c r="BD22" i="9"/>
  <c r="BD85" i="9"/>
  <c r="BD61" i="9"/>
  <c r="BD34" i="9"/>
  <c r="BD30" i="9"/>
  <c r="BD41" i="9"/>
  <c r="BD18" i="9"/>
  <c r="BD68" i="9"/>
  <c r="BD97" i="9"/>
  <c r="BD20" i="9"/>
  <c r="BD46" i="9"/>
  <c r="BD23" i="9"/>
  <c r="BE109" i="9"/>
  <c r="BE98" i="9"/>
  <c r="BE108" i="9"/>
  <c r="BE105" i="9"/>
  <c r="BE103" i="9"/>
  <c r="BE88" i="9"/>
  <c r="BE74" i="9"/>
  <c r="BE96" i="9"/>
  <c r="BE84" i="9"/>
  <c r="BE68" i="9"/>
  <c r="BE107" i="9"/>
  <c r="BE87" i="9"/>
  <c r="BE70" i="9"/>
  <c r="BE92" i="9"/>
  <c r="BE83" i="9"/>
  <c r="BE67" i="9"/>
  <c r="BE85" i="9"/>
  <c r="BE66" i="9"/>
  <c r="BE48" i="9"/>
  <c r="BE40" i="9"/>
  <c r="BE90" i="9"/>
  <c r="BE53" i="9"/>
  <c r="BE42" i="9"/>
  <c r="BE89" i="9"/>
  <c r="BE47" i="9"/>
  <c r="BE37" i="9"/>
  <c r="BE60" i="9"/>
  <c r="BE54" i="9"/>
  <c r="BE30" i="9"/>
  <c r="BE19" i="9"/>
  <c r="BE23" i="9"/>
  <c r="BE104" i="9"/>
  <c r="BE69" i="9"/>
  <c r="BE62" i="9"/>
  <c r="BE44" i="9"/>
  <c r="BE36" i="9"/>
  <c r="BE32" i="9"/>
  <c r="BE16" i="9"/>
  <c r="BE20" i="9"/>
  <c r="BE24" i="9"/>
  <c r="BE97" i="9"/>
  <c r="BE81" i="9"/>
  <c r="BE56" i="9"/>
  <c r="BE46" i="9"/>
  <c r="BE106" i="9"/>
  <c r="BE102" i="9"/>
  <c r="BE21" i="9"/>
  <c r="BE49" i="9"/>
  <c r="BE31" i="9"/>
  <c r="BE91" i="9"/>
  <c r="BE33" i="9"/>
  <c r="BE55" i="9"/>
  <c r="BE61" i="9"/>
  <c r="BE17" i="9"/>
  <c r="BE41" i="9"/>
  <c r="BE22" i="9"/>
  <c r="BE75" i="9"/>
  <c r="BE45" i="9"/>
  <c r="BE43" i="9"/>
  <c r="BE18" i="9"/>
  <c r="BE82" i="9"/>
  <c r="BE34" i="9"/>
  <c r="BI105" i="9"/>
  <c r="BI107" i="9"/>
  <c r="BI109" i="9"/>
  <c r="BI98" i="9"/>
  <c r="BI108" i="9"/>
  <c r="BI92" i="9"/>
  <c r="BI83" i="9"/>
  <c r="BI67" i="9"/>
  <c r="BI89" i="9"/>
  <c r="BI75" i="9"/>
  <c r="BI102" i="9"/>
  <c r="BI91" i="9"/>
  <c r="BI82" i="9"/>
  <c r="BI88" i="9"/>
  <c r="BI74" i="9"/>
  <c r="BI104" i="9"/>
  <c r="BI90" i="9"/>
  <c r="BI56" i="9"/>
  <c r="BI44" i="9"/>
  <c r="BI97" i="9"/>
  <c r="BI69" i="9"/>
  <c r="BI61" i="9"/>
  <c r="BI46" i="9"/>
  <c r="BI36" i="9"/>
  <c r="BI55" i="9"/>
  <c r="BI103" i="9"/>
  <c r="BI96" i="9"/>
  <c r="BI68" i="9"/>
  <c r="BI62" i="9"/>
  <c r="BI54" i="9"/>
  <c r="BI43" i="9"/>
  <c r="BI84" i="9"/>
  <c r="BI48" i="9"/>
  <c r="BI42" i="9"/>
  <c r="BI34" i="9"/>
  <c r="BI17" i="9"/>
  <c r="BI21" i="9"/>
  <c r="BI85" i="9"/>
  <c r="BI18" i="9"/>
  <c r="BI22" i="9"/>
  <c r="BI33" i="9"/>
  <c r="BI106" i="9"/>
  <c r="BI53" i="9"/>
  <c r="BI20" i="9"/>
  <c r="BI60" i="9"/>
  <c r="BI37" i="9"/>
  <c r="BI23" i="9"/>
  <c r="BI81" i="9"/>
  <c r="BI41" i="9"/>
  <c r="BI40" i="9"/>
  <c r="BI30" i="9"/>
  <c r="BI32" i="9"/>
  <c r="BI16" i="9"/>
  <c r="BI45" i="9"/>
  <c r="BI19" i="9"/>
  <c r="BI24" i="9"/>
  <c r="BI47" i="9"/>
  <c r="BI70" i="9"/>
  <c r="BI66" i="9"/>
  <c r="BI49" i="9"/>
  <c r="BI87" i="9"/>
  <c r="BI31" i="9"/>
  <c r="BM109" i="9"/>
  <c r="BM98" i="9"/>
  <c r="BM108" i="9"/>
  <c r="BM105" i="9"/>
  <c r="BM102" i="9"/>
  <c r="BM88" i="9"/>
  <c r="BM74" i="9"/>
  <c r="BM106" i="9"/>
  <c r="BM96" i="9"/>
  <c r="BM84" i="9"/>
  <c r="BM68" i="9"/>
  <c r="BM87" i="9"/>
  <c r="BM70" i="9"/>
  <c r="BM104" i="9"/>
  <c r="BM92" i="9"/>
  <c r="BM83" i="9"/>
  <c r="BM67" i="9"/>
  <c r="BM97" i="9"/>
  <c r="BM69" i="9"/>
  <c r="BM62" i="9"/>
  <c r="BM48" i="9"/>
  <c r="BM40" i="9"/>
  <c r="BM107" i="9"/>
  <c r="BM55" i="9"/>
  <c r="BM103" i="9"/>
  <c r="BM81" i="9"/>
  <c r="BM66" i="9"/>
  <c r="BM53" i="9"/>
  <c r="BM42" i="9"/>
  <c r="BM75" i="9"/>
  <c r="BM47" i="9"/>
  <c r="BM37" i="9"/>
  <c r="BM85" i="9"/>
  <c r="BM30" i="9"/>
  <c r="BM19" i="9"/>
  <c r="BM23" i="9"/>
  <c r="BM49" i="9"/>
  <c r="BM45" i="9"/>
  <c r="BM43" i="9"/>
  <c r="BM32" i="9"/>
  <c r="BM16" i="9"/>
  <c r="BM20" i="9"/>
  <c r="BM24" i="9"/>
  <c r="BM91" i="9"/>
  <c r="BM82" i="9"/>
  <c r="BM60" i="9"/>
  <c r="BM54" i="9"/>
  <c r="BM89" i="9"/>
  <c r="BM34" i="9"/>
  <c r="BM17" i="9"/>
  <c r="BM61" i="9"/>
  <c r="BM41" i="9"/>
  <c r="BM22" i="9"/>
  <c r="BM44" i="9"/>
  <c r="BM90" i="9"/>
  <c r="BM46" i="9"/>
  <c r="BM31" i="9"/>
  <c r="BM18" i="9"/>
  <c r="BM33" i="9"/>
  <c r="BM36" i="9"/>
  <c r="BM21" i="9"/>
  <c r="BM56" i="9"/>
  <c r="BF106" i="9"/>
  <c r="BF108" i="9"/>
  <c r="BF55" i="9"/>
  <c r="BF102" i="9"/>
  <c r="BF109" i="9"/>
  <c r="BF96" i="9"/>
  <c r="BF84" i="9"/>
  <c r="BF68" i="9"/>
  <c r="BF104" i="9"/>
  <c r="BF90" i="9"/>
  <c r="BF81" i="9"/>
  <c r="BF62" i="9"/>
  <c r="BF105" i="9"/>
  <c r="BF92" i="9"/>
  <c r="BF83" i="9"/>
  <c r="BF98" i="9"/>
  <c r="BF89" i="9"/>
  <c r="BF75" i="9"/>
  <c r="BF91" i="9"/>
  <c r="BF60" i="9"/>
  <c r="BF45" i="9"/>
  <c r="BF107" i="9"/>
  <c r="BF70" i="9"/>
  <c r="BF47" i="9"/>
  <c r="BF37" i="9"/>
  <c r="BF97" i="9"/>
  <c r="BF69" i="9"/>
  <c r="BF56" i="9"/>
  <c r="BF44" i="9"/>
  <c r="BF67" i="9"/>
  <c r="BF46" i="9"/>
  <c r="BF42" i="9"/>
  <c r="BF40" i="9"/>
  <c r="BF85" i="9"/>
  <c r="BF61" i="9"/>
  <c r="BF53" i="9"/>
  <c r="BF48" i="9"/>
  <c r="BF34" i="9"/>
  <c r="BF16" i="9"/>
  <c r="BF20" i="9"/>
  <c r="BF24" i="9"/>
  <c r="BF87" i="9"/>
  <c r="BF66" i="9"/>
  <c r="BF49" i="9"/>
  <c r="BF31" i="9"/>
  <c r="BF18" i="9"/>
  <c r="BF23" i="9"/>
  <c r="BF33" i="9"/>
  <c r="BF21" i="9"/>
  <c r="BF54" i="9"/>
  <c r="BF36" i="9"/>
  <c r="BF74" i="9"/>
  <c r="BF41" i="9"/>
  <c r="BF19" i="9"/>
  <c r="BF17" i="9"/>
  <c r="BF32" i="9"/>
  <c r="BF103" i="9"/>
  <c r="BF82" i="9"/>
  <c r="BF88" i="9"/>
  <c r="BF30" i="9"/>
  <c r="BF43" i="9"/>
  <c r="BF22" i="9"/>
  <c r="K16" i="9"/>
  <c r="S16" i="9"/>
  <c r="N16" i="9"/>
  <c r="Y16" i="9"/>
  <c r="U16" i="9"/>
  <c r="V16" i="9"/>
  <c r="O16" i="9"/>
  <c r="W16" i="9"/>
  <c r="R16" i="9"/>
  <c r="L16" i="9"/>
  <c r="P16" i="9"/>
  <c r="T16" i="9"/>
  <c r="X16" i="9"/>
  <c r="Q16" i="9"/>
  <c r="M16" i="9"/>
  <c r="J16" i="9"/>
  <c r="P40" i="9"/>
  <c r="P68" i="9" s="1"/>
  <c r="M40" i="9"/>
  <c r="M68" i="9" s="1"/>
  <c r="L40" i="9"/>
  <c r="L68" i="9" s="1"/>
  <c r="Y40" i="9"/>
  <c r="Y68" i="9" s="1"/>
  <c r="U40" i="9"/>
  <c r="U68" i="9" s="1"/>
  <c r="X40" i="9"/>
  <c r="X68" i="9" s="1"/>
  <c r="T40" i="9"/>
  <c r="T68" i="9" s="1"/>
  <c r="V40" i="9"/>
  <c r="V68" i="9" s="1"/>
  <c r="Q40" i="9"/>
  <c r="Q68" i="9" s="1"/>
  <c r="R40" i="9"/>
  <c r="R68" i="9" s="1"/>
  <c r="O40" i="9"/>
  <c r="O68" i="9" s="1"/>
  <c r="J40" i="9"/>
  <c r="J68" i="9" s="1"/>
  <c r="W40" i="9"/>
  <c r="W68" i="9" s="1"/>
  <c r="W11" i="9" s="1"/>
  <c r="K40" i="9"/>
  <c r="K68" i="9" s="1"/>
  <c r="S40" i="9"/>
  <c r="S68" i="9" s="1"/>
  <c r="N40" i="9"/>
  <c r="N68" i="9" s="1"/>
  <c r="V11" i="9"/>
  <c r="P11" i="9"/>
  <c r="U11" i="9"/>
  <c r="S11" i="9"/>
  <c r="T11" i="9"/>
  <c r="R11" i="9"/>
  <c r="CT17" i="9"/>
  <c r="CT41" i="9"/>
  <c r="CO17" i="9"/>
  <c r="CO41" i="9"/>
  <c r="CX17" i="9"/>
  <c r="CX41" i="9"/>
  <c r="CP17" i="9"/>
  <c r="CP41" i="9"/>
  <c r="CS17" i="9"/>
  <c r="CS41" i="9"/>
  <c r="DB17" i="9"/>
  <c r="DB41" i="9"/>
  <c r="CW17" i="9"/>
  <c r="CW41" i="9"/>
  <c r="CU17" i="9"/>
  <c r="CU41" i="9"/>
  <c r="DD17" i="9"/>
  <c r="DD41" i="9"/>
  <c r="CR17" i="9"/>
  <c r="CR41" i="9"/>
  <c r="CQ17" i="9"/>
  <c r="CQ41" i="9"/>
  <c r="CZ17" i="9"/>
  <c r="CZ41" i="9"/>
  <c r="DC17" i="9"/>
  <c r="DC41" i="9"/>
  <c r="CY17" i="9"/>
  <c r="CY41" i="9"/>
  <c r="DA17" i="9"/>
  <c r="DA41" i="9"/>
  <c r="CV17" i="9"/>
  <c r="CV41" i="9"/>
  <c r="CO88" i="9"/>
  <c r="CO92" i="9"/>
  <c r="CO89" i="9"/>
  <c r="CO87" i="9"/>
  <c r="CO90" i="9"/>
  <c r="CZ89" i="9"/>
  <c r="CZ87" i="9"/>
  <c r="CZ90" i="9"/>
  <c r="CZ88" i="9"/>
  <c r="CZ92" i="9"/>
  <c r="CW88" i="9"/>
  <c r="CW92" i="9"/>
  <c r="CW89" i="9"/>
  <c r="CW87" i="9"/>
  <c r="CW90" i="9"/>
  <c r="CP92" i="9"/>
  <c r="CP89" i="9"/>
  <c r="CP87" i="9"/>
  <c r="CP90" i="9"/>
  <c r="CP88" i="9"/>
  <c r="CQ89" i="9"/>
  <c r="CQ87" i="9"/>
  <c r="CQ90" i="9"/>
  <c r="CQ88" i="9"/>
  <c r="CQ92" i="9"/>
  <c r="DD88" i="9"/>
  <c r="DD92" i="9"/>
  <c r="DD89" i="9"/>
  <c r="DD87" i="9"/>
  <c r="DD90" i="9"/>
  <c r="DA87" i="9"/>
  <c r="DA90" i="9"/>
  <c r="DA88" i="9"/>
  <c r="DA92" i="9"/>
  <c r="DA89" i="9"/>
  <c r="CU90" i="9"/>
  <c r="CU88" i="9"/>
  <c r="CU92" i="9"/>
  <c r="CU89" i="9"/>
  <c r="CU87" i="9"/>
  <c r="CX92" i="9"/>
  <c r="CX89" i="9"/>
  <c r="CX87" i="9"/>
  <c r="CX90" i="9"/>
  <c r="CX88" i="9"/>
  <c r="CY89" i="9"/>
  <c r="CY87" i="9"/>
  <c r="CY90" i="9"/>
  <c r="CY88" i="9"/>
  <c r="CY92" i="9"/>
  <c r="DB87" i="9"/>
  <c r="DB90" i="9"/>
  <c r="DB88" i="9"/>
  <c r="DB92" i="9"/>
  <c r="DB89" i="9"/>
  <c r="CT87" i="9"/>
  <c r="CT90" i="9"/>
  <c r="CT88" i="9"/>
  <c r="CT92" i="9"/>
  <c r="CT89" i="9"/>
  <c r="DC90" i="9"/>
  <c r="DC88" i="9"/>
  <c r="DC92" i="9"/>
  <c r="DC89" i="9"/>
  <c r="DC87" i="9"/>
  <c r="CS87" i="9"/>
  <c r="CS90" i="9"/>
  <c r="CS88" i="9"/>
  <c r="CS92" i="9"/>
  <c r="CS89" i="9"/>
  <c r="CV88" i="9"/>
  <c r="CV92" i="9"/>
  <c r="CV89" i="9"/>
  <c r="CV87" i="9"/>
  <c r="CV90" i="9"/>
  <c r="CR89" i="9"/>
  <c r="CR87" i="9"/>
  <c r="CR90" i="9"/>
  <c r="CR88" i="9"/>
  <c r="CR92" i="9"/>
  <c r="CT45" i="9"/>
  <c r="CT48" i="9"/>
  <c r="CT37" i="9"/>
  <c r="CT40" i="9"/>
  <c r="CT34" i="9"/>
  <c r="CT47" i="9"/>
  <c r="CT36" i="9"/>
  <c r="CT46" i="9"/>
  <c r="CT44" i="9"/>
  <c r="CO34" i="9"/>
  <c r="CO47" i="9"/>
  <c r="CO36" i="9"/>
  <c r="CO40" i="9"/>
  <c r="CO44" i="9"/>
  <c r="CO46" i="9"/>
  <c r="CO37" i="9"/>
  <c r="CO45" i="9"/>
  <c r="CO48" i="9"/>
  <c r="CP40" i="9"/>
  <c r="CP34" i="9"/>
  <c r="CP47" i="9"/>
  <c r="CP36" i="9"/>
  <c r="CP44" i="9"/>
  <c r="CP46" i="9"/>
  <c r="CP37" i="9"/>
  <c r="CP45" i="9"/>
  <c r="CP48" i="9"/>
  <c r="CQ45" i="9"/>
  <c r="CQ48" i="9"/>
  <c r="CQ34" i="9"/>
  <c r="CQ47" i="9"/>
  <c r="CQ36" i="9"/>
  <c r="CQ44" i="9"/>
  <c r="CQ46" i="9"/>
  <c r="CQ37" i="9"/>
  <c r="CQ40" i="9"/>
  <c r="CS45" i="9"/>
  <c r="CS48" i="9"/>
  <c r="CS34" i="9"/>
  <c r="CS47" i="9"/>
  <c r="CS36" i="9"/>
  <c r="CS40" i="9"/>
  <c r="CS44" i="9"/>
  <c r="CS46" i="9"/>
  <c r="CS37" i="9"/>
  <c r="DD44" i="9"/>
  <c r="DD46" i="9"/>
  <c r="DD37" i="9"/>
  <c r="DD40" i="9"/>
  <c r="DD47" i="9"/>
  <c r="DD36" i="9"/>
  <c r="DD45" i="9"/>
  <c r="DD48" i="9"/>
  <c r="DD34" i="9"/>
  <c r="CZ45" i="9"/>
  <c r="CZ48" i="9"/>
  <c r="CZ34" i="9"/>
  <c r="CZ47" i="9"/>
  <c r="CZ36" i="9"/>
  <c r="CZ44" i="9"/>
  <c r="CZ46" i="9"/>
  <c r="CZ37" i="9"/>
  <c r="CZ40" i="9"/>
  <c r="CU44" i="9"/>
  <c r="CU46" i="9"/>
  <c r="CU37" i="9"/>
  <c r="CU40" i="9"/>
  <c r="CU45" i="9"/>
  <c r="CU48" i="9"/>
  <c r="CU34" i="9"/>
  <c r="CU47" i="9"/>
  <c r="CU36" i="9"/>
  <c r="CY45" i="9"/>
  <c r="CY48" i="9"/>
  <c r="CY34" i="9"/>
  <c r="CY47" i="9"/>
  <c r="CY36" i="9"/>
  <c r="CY40" i="9"/>
  <c r="CY44" i="9"/>
  <c r="CY46" i="9"/>
  <c r="CY37" i="9"/>
  <c r="DC44" i="9"/>
  <c r="DC46" i="9"/>
  <c r="DC37" i="9"/>
  <c r="DC40" i="9"/>
  <c r="DC45" i="9"/>
  <c r="DC48" i="9"/>
  <c r="DC34" i="9"/>
  <c r="DC47" i="9"/>
  <c r="DC36" i="9"/>
  <c r="CR45" i="9"/>
  <c r="CR48" i="9"/>
  <c r="CR34" i="9"/>
  <c r="CR47" i="9"/>
  <c r="CR36" i="9"/>
  <c r="CR44" i="9"/>
  <c r="CR46" i="9"/>
  <c r="CR37" i="9"/>
  <c r="CR40" i="9"/>
  <c r="DB45" i="9"/>
  <c r="DB48" i="9"/>
  <c r="DB44" i="9"/>
  <c r="DB37" i="9"/>
  <c r="DB40" i="9"/>
  <c r="DB34" i="9"/>
  <c r="DB47" i="9"/>
  <c r="DB36" i="9"/>
  <c r="DB46" i="9"/>
  <c r="CW34" i="9"/>
  <c r="CW47" i="9"/>
  <c r="CW36" i="9"/>
  <c r="CW40" i="9"/>
  <c r="CW44" i="9"/>
  <c r="CW46" i="9"/>
  <c r="CW37" i="9"/>
  <c r="CW45" i="9"/>
  <c r="CW48" i="9"/>
  <c r="DA45" i="9"/>
  <c r="DA48" i="9"/>
  <c r="DA34" i="9"/>
  <c r="DA47" i="9"/>
  <c r="DA36" i="9"/>
  <c r="DA40" i="9"/>
  <c r="DA44" i="9"/>
  <c r="DA46" i="9"/>
  <c r="DA37" i="9"/>
  <c r="CX40" i="9"/>
  <c r="CX34" i="9"/>
  <c r="CX47" i="9"/>
  <c r="CX36" i="9"/>
  <c r="CX44" i="9"/>
  <c r="CX46" i="9"/>
  <c r="CX37" i="9"/>
  <c r="CX45" i="9"/>
  <c r="CX48" i="9"/>
  <c r="CV44" i="9"/>
  <c r="CV46" i="9"/>
  <c r="CV37" i="9"/>
  <c r="CV40" i="9"/>
  <c r="CV34" i="9"/>
  <c r="CV47" i="9"/>
  <c r="CV45" i="9"/>
  <c r="CV48" i="9"/>
  <c r="CV36" i="9"/>
  <c r="DB18" i="9"/>
  <c r="DB32" i="9"/>
  <c r="DB60" i="9"/>
  <c r="DB68" i="9"/>
  <c r="DB16" i="9"/>
  <c r="DB24" i="9"/>
  <c r="DB20" i="9"/>
  <c r="DB61" i="9"/>
  <c r="DB21" i="9"/>
  <c r="DB23" i="9"/>
  <c r="DB56" i="9"/>
  <c r="DB83" i="9"/>
  <c r="DB19" i="9"/>
  <c r="DB31" i="9"/>
  <c r="DB75" i="9"/>
  <c r="DB98" i="9"/>
  <c r="DB22" i="9"/>
  <c r="DB54" i="9"/>
  <c r="DB82" i="9"/>
  <c r="DB62" i="9"/>
  <c r="DB74" i="9"/>
  <c r="DB97" i="9"/>
  <c r="DB103" i="9"/>
  <c r="DB81" i="9"/>
  <c r="DB105" i="9"/>
  <c r="DB69" i="9"/>
  <c r="DB104" i="9"/>
  <c r="DB108" i="9"/>
  <c r="DB70" i="9"/>
  <c r="DB85" i="9"/>
  <c r="DB66" i="9"/>
  <c r="DB96" i="9"/>
  <c r="DB55" i="9"/>
  <c r="DB102" i="9"/>
  <c r="DB67" i="9"/>
  <c r="DB107" i="9"/>
  <c r="DB53" i="9"/>
  <c r="DB109" i="9"/>
  <c r="DB106" i="9"/>
  <c r="DB84" i="9"/>
  <c r="CO20" i="9"/>
  <c r="CO61" i="9"/>
  <c r="CO18" i="9"/>
  <c r="CO32" i="9"/>
  <c r="CO60" i="9"/>
  <c r="CO68" i="9"/>
  <c r="CO22" i="9"/>
  <c r="CO55" i="9"/>
  <c r="CO31" i="9"/>
  <c r="CO53" i="9"/>
  <c r="CO62" i="9"/>
  <c r="CO16" i="9"/>
  <c r="CO24" i="9"/>
  <c r="CO23" i="9"/>
  <c r="CO84" i="9"/>
  <c r="CO66" i="9"/>
  <c r="CO81" i="9"/>
  <c r="CO83" i="9"/>
  <c r="CO67" i="9"/>
  <c r="CO75" i="9"/>
  <c r="CO98" i="9"/>
  <c r="CO82" i="9"/>
  <c r="CO54" i="9"/>
  <c r="CO109" i="9"/>
  <c r="CO106" i="9"/>
  <c r="CO103" i="9"/>
  <c r="CO69" i="9"/>
  <c r="CO108" i="9"/>
  <c r="CO70" i="9"/>
  <c r="CO85" i="9"/>
  <c r="CO19" i="9"/>
  <c r="CO56" i="9"/>
  <c r="CO74" i="9"/>
  <c r="CO96" i="9"/>
  <c r="CO102" i="9"/>
  <c r="CO107" i="9"/>
  <c r="CO97" i="9"/>
  <c r="CO105" i="9"/>
  <c r="CO104" i="9"/>
  <c r="CO21" i="9"/>
  <c r="DD21" i="9"/>
  <c r="DD23" i="9"/>
  <c r="DD56" i="9"/>
  <c r="DD67" i="9"/>
  <c r="DD22" i="9"/>
  <c r="DD55" i="9"/>
  <c r="DD31" i="9"/>
  <c r="DD53" i="9"/>
  <c r="DD62" i="9"/>
  <c r="DD16" i="9"/>
  <c r="DD24" i="9"/>
  <c r="DD66" i="9"/>
  <c r="DD81" i="9"/>
  <c r="DD61" i="9"/>
  <c r="DD70" i="9"/>
  <c r="DD96" i="9"/>
  <c r="DD75" i="9"/>
  <c r="DD98" i="9"/>
  <c r="DD54" i="9"/>
  <c r="DD68" i="9"/>
  <c r="DD69" i="9"/>
  <c r="DD85" i="9"/>
  <c r="DD102" i="9"/>
  <c r="DD18" i="9"/>
  <c r="DD74" i="9"/>
  <c r="DD97" i="9"/>
  <c r="DD103" i="9"/>
  <c r="DD84" i="9"/>
  <c r="DD106" i="9"/>
  <c r="DD60" i="9"/>
  <c r="DD108" i="9"/>
  <c r="DD104" i="9"/>
  <c r="DD105" i="9"/>
  <c r="DD20" i="9"/>
  <c r="DD82" i="9"/>
  <c r="DD107" i="9"/>
  <c r="DD109" i="9"/>
  <c r="DD83" i="9"/>
  <c r="DD32" i="9"/>
  <c r="DD19" i="9"/>
  <c r="CZ31" i="9"/>
  <c r="CZ53" i="9"/>
  <c r="CZ62" i="9"/>
  <c r="CZ20" i="9"/>
  <c r="CZ61" i="9"/>
  <c r="CZ21" i="9"/>
  <c r="CZ23" i="9"/>
  <c r="CZ56" i="9"/>
  <c r="CZ67" i="9"/>
  <c r="CZ19" i="9"/>
  <c r="CZ54" i="9"/>
  <c r="CZ66" i="9"/>
  <c r="CZ18" i="9"/>
  <c r="CZ32" i="9"/>
  <c r="CZ69" i="9"/>
  <c r="CZ85" i="9"/>
  <c r="CZ102" i="9"/>
  <c r="CZ68" i="9"/>
  <c r="CZ82" i="9"/>
  <c r="CZ16" i="9"/>
  <c r="CZ84" i="9"/>
  <c r="CZ24" i="9"/>
  <c r="CZ55" i="9"/>
  <c r="CZ81" i="9"/>
  <c r="CZ83" i="9"/>
  <c r="CZ70" i="9"/>
  <c r="CZ103" i="9"/>
  <c r="CZ105" i="9"/>
  <c r="CZ75" i="9"/>
  <c r="CZ22" i="9"/>
  <c r="CZ60" i="9"/>
  <c r="CZ74" i="9"/>
  <c r="CZ96" i="9"/>
  <c r="CZ107" i="9"/>
  <c r="CZ97" i="9"/>
  <c r="CZ98" i="9"/>
  <c r="CZ109" i="9"/>
  <c r="CZ106" i="9"/>
  <c r="CZ108" i="9"/>
  <c r="CZ104" i="9"/>
  <c r="CW20" i="9"/>
  <c r="CW61" i="9"/>
  <c r="CW18" i="9"/>
  <c r="CW32" i="9"/>
  <c r="CW60" i="9"/>
  <c r="CW22" i="9"/>
  <c r="CW55" i="9"/>
  <c r="CW31" i="9"/>
  <c r="CW53" i="9"/>
  <c r="CW62" i="9"/>
  <c r="CW16" i="9"/>
  <c r="CW24" i="9"/>
  <c r="CW19" i="9"/>
  <c r="CW67" i="9"/>
  <c r="CW84" i="9"/>
  <c r="CW81" i="9"/>
  <c r="CW23" i="9"/>
  <c r="CW83" i="9"/>
  <c r="CW75" i="9"/>
  <c r="CW98" i="9"/>
  <c r="CW82" i="9"/>
  <c r="CW74" i="9"/>
  <c r="CW96" i="9"/>
  <c r="CW102" i="9"/>
  <c r="CW109" i="9"/>
  <c r="CW54" i="9"/>
  <c r="CW66" i="9"/>
  <c r="CW97" i="9"/>
  <c r="CW106" i="9"/>
  <c r="CW108" i="9"/>
  <c r="CW68" i="9"/>
  <c r="CW104" i="9"/>
  <c r="CW105" i="9"/>
  <c r="CW70" i="9"/>
  <c r="CW103" i="9"/>
  <c r="CW85" i="9"/>
  <c r="CW107" i="9"/>
  <c r="CW69" i="9"/>
  <c r="CW56" i="9"/>
  <c r="CW21" i="9"/>
  <c r="CQ16" i="9"/>
  <c r="CQ24" i="9"/>
  <c r="CQ21" i="9"/>
  <c r="CQ23" i="9"/>
  <c r="CQ56" i="9"/>
  <c r="CQ67" i="9"/>
  <c r="CQ19" i="9"/>
  <c r="CQ54" i="9"/>
  <c r="CQ66" i="9"/>
  <c r="CQ18" i="9"/>
  <c r="CQ32" i="9"/>
  <c r="CQ60" i="9"/>
  <c r="CQ68" i="9"/>
  <c r="CQ22" i="9"/>
  <c r="CQ55" i="9"/>
  <c r="CQ82" i="9"/>
  <c r="CQ74" i="9"/>
  <c r="CQ97" i="9"/>
  <c r="CQ20" i="9"/>
  <c r="CQ61" i="9"/>
  <c r="CQ81" i="9"/>
  <c r="CQ31" i="9"/>
  <c r="CQ70" i="9"/>
  <c r="CQ96" i="9"/>
  <c r="CQ62" i="9"/>
  <c r="CQ75" i="9"/>
  <c r="CQ98" i="9"/>
  <c r="CQ104" i="9"/>
  <c r="CQ105" i="9"/>
  <c r="CQ107" i="9"/>
  <c r="CQ83" i="9"/>
  <c r="CQ53" i="9"/>
  <c r="CQ109" i="9"/>
  <c r="CQ84" i="9"/>
  <c r="CQ103" i="9"/>
  <c r="CQ106" i="9"/>
  <c r="CQ69" i="9"/>
  <c r="CQ85" i="9"/>
  <c r="CQ108" i="9"/>
  <c r="CQ102" i="9"/>
  <c r="CP19" i="9"/>
  <c r="CP54" i="9"/>
  <c r="CP66" i="9"/>
  <c r="CP18" i="9"/>
  <c r="CP32" i="9"/>
  <c r="CP60" i="9"/>
  <c r="CP22" i="9"/>
  <c r="CP55" i="9"/>
  <c r="CP31" i="9"/>
  <c r="CP53" i="9"/>
  <c r="CP21" i="9"/>
  <c r="CP24" i="9"/>
  <c r="CP74" i="9"/>
  <c r="CP97" i="9"/>
  <c r="CP103" i="9"/>
  <c r="CP23" i="9"/>
  <c r="CP84" i="9"/>
  <c r="CP56" i="9"/>
  <c r="CP70" i="9"/>
  <c r="CP96" i="9"/>
  <c r="CP83" i="9"/>
  <c r="CP69" i="9"/>
  <c r="CP85" i="9"/>
  <c r="CP102" i="9"/>
  <c r="CP82" i="9"/>
  <c r="CP104" i="9"/>
  <c r="CP62" i="9"/>
  <c r="CP67" i="9"/>
  <c r="CP109" i="9"/>
  <c r="CP106" i="9"/>
  <c r="CP16" i="9"/>
  <c r="CP20" i="9"/>
  <c r="CP68" i="9"/>
  <c r="CP108" i="9"/>
  <c r="CP61" i="9"/>
  <c r="CP107" i="9"/>
  <c r="CP75" i="9"/>
  <c r="CP105" i="9"/>
  <c r="CP81" i="9"/>
  <c r="CP98" i="9"/>
  <c r="CR31" i="9"/>
  <c r="CR53" i="9"/>
  <c r="CR62" i="9"/>
  <c r="CR20" i="9"/>
  <c r="CR61" i="9"/>
  <c r="CR21" i="9"/>
  <c r="CR23" i="9"/>
  <c r="CR56" i="9"/>
  <c r="CR67" i="9"/>
  <c r="CR19" i="9"/>
  <c r="CR54" i="9"/>
  <c r="CR66" i="9"/>
  <c r="CR18" i="9"/>
  <c r="CR32" i="9"/>
  <c r="CR16" i="9"/>
  <c r="CR69" i="9"/>
  <c r="CR85" i="9"/>
  <c r="CR102" i="9"/>
  <c r="CR24" i="9"/>
  <c r="CR55" i="9"/>
  <c r="CR82" i="9"/>
  <c r="CR68" i="9"/>
  <c r="CR84" i="9"/>
  <c r="CR81" i="9"/>
  <c r="CR60" i="9"/>
  <c r="CR83" i="9"/>
  <c r="CR22" i="9"/>
  <c r="CR98" i="9"/>
  <c r="CR104" i="9"/>
  <c r="CR105" i="9"/>
  <c r="CR107" i="9"/>
  <c r="CR109" i="9"/>
  <c r="CR103" i="9"/>
  <c r="CR106" i="9"/>
  <c r="CR70" i="9"/>
  <c r="CR75" i="9"/>
  <c r="CR97" i="9"/>
  <c r="CR96" i="9"/>
  <c r="CR74" i="9"/>
  <c r="CR108" i="9"/>
  <c r="DA22" i="9"/>
  <c r="DA55" i="9"/>
  <c r="DA20" i="9"/>
  <c r="DA61" i="9"/>
  <c r="DA21" i="9"/>
  <c r="DA23" i="9"/>
  <c r="DA56" i="9"/>
  <c r="DA67" i="9"/>
  <c r="DA19" i="9"/>
  <c r="DA54" i="9"/>
  <c r="DA31" i="9"/>
  <c r="DA75" i="9"/>
  <c r="DA98" i="9"/>
  <c r="DA104" i="9"/>
  <c r="DA53" i="9"/>
  <c r="DA69" i="9"/>
  <c r="DA85" i="9"/>
  <c r="DA102" i="9"/>
  <c r="DA60" i="9"/>
  <c r="DA62" i="9"/>
  <c r="DA74" i="9"/>
  <c r="DA97" i="9"/>
  <c r="DA103" i="9"/>
  <c r="DA16" i="9"/>
  <c r="DA18" i="9"/>
  <c r="DA84" i="9"/>
  <c r="DA66" i="9"/>
  <c r="DA70" i="9"/>
  <c r="DA96" i="9"/>
  <c r="DA105" i="9"/>
  <c r="DA107" i="9"/>
  <c r="DA24" i="9"/>
  <c r="DA81" i="9"/>
  <c r="DA82" i="9"/>
  <c r="DA109" i="9"/>
  <c r="DA83" i="9"/>
  <c r="DA106" i="9"/>
  <c r="DA108" i="9"/>
  <c r="DA32" i="9"/>
  <c r="DA68" i="9"/>
  <c r="CU19" i="9"/>
  <c r="CU54" i="9"/>
  <c r="CU66" i="9"/>
  <c r="CU31" i="9"/>
  <c r="CU53" i="9"/>
  <c r="CU62" i="9"/>
  <c r="CU16" i="9"/>
  <c r="CU24" i="9"/>
  <c r="CU20" i="9"/>
  <c r="CU60" i="9"/>
  <c r="CU70" i="9"/>
  <c r="CU96" i="9"/>
  <c r="CU21" i="9"/>
  <c r="CU22" i="9"/>
  <c r="CU83" i="9"/>
  <c r="CU32" i="9"/>
  <c r="CU55" i="9"/>
  <c r="CU69" i="9"/>
  <c r="CU85" i="9"/>
  <c r="CU102" i="9"/>
  <c r="CU56" i="9"/>
  <c r="CU61" i="9"/>
  <c r="CU82" i="9"/>
  <c r="CU84" i="9"/>
  <c r="CU75" i="9"/>
  <c r="CU97" i="9"/>
  <c r="CU81" i="9"/>
  <c r="CU98" i="9"/>
  <c r="CU108" i="9"/>
  <c r="CU67" i="9"/>
  <c r="CU104" i="9"/>
  <c r="CU105" i="9"/>
  <c r="CU68" i="9"/>
  <c r="CU107" i="9"/>
  <c r="CU23" i="9"/>
  <c r="CU103" i="9"/>
  <c r="CU18" i="9"/>
  <c r="CU106" i="9"/>
  <c r="CU74" i="9"/>
  <c r="CU109" i="9"/>
  <c r="CX19" i="9"/>
  <c r="CX54" i="9"/>
  <c r="CX66" i="9"/>
  <c r="CX18" i="9"/>
  <c r="CX32" i="9"/>
  <c r="CX60" i="9"/>
  <c r="CX22" i="9"/>
  <c r="CX55" i="9"/>
  <c r="CX31" i="9"/>
  <c r="CX53" i="9"/>
  <c r="CX68" i="9"/>
  <c r="CX74" i="9"/>
  <c r="CX97" i="9"/>
  <c r="CX103" i="9"/>
  <c r="CX62" i="9"/>
  <c r="CX67" i="9"/>
  <c r="CX84" i="9"/>
  <c r="CX21" i="9"/>
  <c r="CX24" i="9"/>
  <c r="CX70" i="9"/>
  <c r="CX96" i="9"/>
  <c r="CX23" i="9"/>
  <c r="CX83" i="9"/>
  <c r="CX56" i="9"/>
  <c r="CX61" i="9"/>
  <c r="CX69" i="9"/>
  <c r="CX85" i="9"/>
  <c r="CX102" i="9"/>
  <c r="CX98" i="9"/>
  <c r="CX75" i="9"/>
  <c r="CX109" i="9"/>
  <c r="CX81" i="9"/>
  <c r="CX106" i="9"/>
  <c r="CX16" i="9"/>
  <c r="CX82" i="9"/>
  <c r="CX20" i="9"/>
  <c r="CX108" i="9"/>
  <c r="CX107" i="9"/>
  <c r="CX105" i="9"/>
  <c r="CX104" i="9"/>
  <c r="CY16" i="9"/>
  <c r="CY24" i="9"/>
  <c r="CY21" i="9"/>
  <c r="CY23" i="9"/>
  <c r="CY56" i="9"/>
  <c r="CY67" i="9"/>
  <c r="CY19" i="9"/>
  <c r="CY54" i="9"/>
  <c r="CY66" i="9"/>
  <c r="CY18" i="9"/>
  <c r="CY32" i="9"/>
  <c r="CY60" i="9"/>
  <c r="CY68" i="9"/>
  <c r="CY22" i="9"/>
  <c r="CY55" i="9"/>
  <c r="CY53" i="9"/>
  <c r="CY82" i="9"/>
  <c r="CY74" i="9"/>
  <c r="CY97" i="9"/>
  <c r="CY81" i="9"/>
  <c r="CY70" i="9"/>
  <c r="CY96" i="9"/>
  <c r="CY20" i="9"/>
  <c r="CY75" i="9"/>
  <c r="CY98" i="9"/>
  <c r="CY104" i="9"/>
  <c r="CY31" i="9"/>
  <c r="CY85" i="9"/>
  <c r="CY107" i="9"/>
  <c r="CY102" i="9"/>
  <c r="CY109" i="9"/>
  <c r="CY106" i="9"/>
  <c r="CY62" i="9"/>
  <c r="CY83" i="9"/>
  <c r="CY108" i="9"/>
  <c r="CY61" i="9"/>
  <c r="CY103" i="9"/>
  <c r="CY105" i="9"/>
  <c r="CY69" i="9"/>
  <c r="CY84" i="9"/>
  <c r="CT18" i="9"/>
  <c r="CT32" i="9"/>
  <c r="CT60" i="9"/>
  <c r="CT68" i="9"/>
  <c r="CT16" i="9"/>
  <c r="CT24" i="9"/>
  <c r="CT20" i="9"/>
  <c r="CT61" i="9"/>
  <c r="CT21" i="9"/>
  <c r="CT23" i="9"/>
  <c r="CT56" i="9"/>
  <c r="CT22" i="9"/>
  <c r="CT54" i="9"/>
  <c r="CT62" i="9"/>
  <c r="CT83" i="9"/>
  <c r="CT75" i="9"/>
  <c r="CT98" i="9"/>
  <c r="CT66" i="9"/>
  <c r="CT82" i="9"/>
  <c r="CT74" i="9"/>
  <c r="CT97" i="9"/>
  <c r="CT103" i="9"/>
  <c r="CT19" i="9"/>
  <c r="CT31" i="9"/>
  <c r="CT67" i="9"/>
  <c r="CT81" i="9"/>
  <c r="CT105" i="9"/>
  <c r="CT108" i="9"/>
  <c r="CT55" i="9"/>
  <c r="CT104" i="9"/>
  <c r="CT53" i="9"/>
  <c r="CT107" i="9"/>
  <c r="CT84" i="9"/>
  <c r="CT69" i="9"/>
  <c r="CT109" i="9"/>
  <c r="CT102" i="9"/>
  <c r="CT85" i="9"/>
  <c r="CT106" i="9"/>
  <c r="CT96" i="9"/>
  <c r="CT70" i="9"/>
  <c r="DC19" i="9"/>
  <c r="DC54" i="9"/>
  <c r="DC66" i="9"/>
  <c r="DC31" i="9"/>
  <c r="DC53" i="9"/>
  <c r="DC62" i="9"/>
  <c r="DC16" i="9"/>
  <c r="DC24" i="9"/>
  <c r="DC20" i="9"/>
  <c r="DC61" i="9"/>
  <c r="DC70" i="9"/>
  <c r="DC96" i="9"/>
  <c r="DC83" i="9"/>
  <c r="DC67" i="9"/>
  <c r="DC68" i="9"/>
  <c r="DC69" i="9"/>
  <c r="DC85" i="9"/>
  <c r="DC102" i="9"/>
  <c r="DC21" i="9"/>
  <c r="DC22" i="9"/>
  <c r="DC60" i="9"/>
  <c r="DC82" i="9"/>
  <c r="DC32" i="9"/>
  <c r="DC55" i="9"/>
  <c r="DC84" i="9"/>
  <c r="DC18" i="9"/>
  <c r="DC74" i="9"/>
  <c r="DC105" i="9"/>
  <c r="DC103" i="9"/>
  <c r="DC104" i="9"/>
  <c r="DC108" i="9"/>
  <c r="DC75" i="9"/>
  <c r="DC97" i="9"/>
  <c r="DC81" i="9"/>
  <c r="DC98" i="9"/>
  <c r="DC107" i="9"/>
  <c r="DC109" i="9"/>
  <c r="DC23" i="9"/>
  <c r="DC106" i="9"/>
  <c r="DC56" i="9"/>
  <c r="CS22" i="9"/>
  <c r="CS55" i="9"/>
  <c r="CS20" i="9"/>
  <c r="CS61" i="9"/>
  <c r="CS21" i="9"/>
  <c r="CS23" i="9"/>
  <c r="CS56" i="9"/>
  <c r="CS67" i="9"/>
  <c r="CS19" i="9"/>
  <c r="CS54" i="9"/>
  <c r="CS75" i="9"/>
  <c r="CS98" i="9"/>
  <c r="CS104" i="9"/>
  <c r="CS16" i="9"/>
  <c r="CS18" i="9"/>
  <c r="CS69" i="9"/>
  <c r="CS85" i="9"/>
  <c r="CS102" i="9"/>
  <c r="CS74" i="9"/>
  <c r="CS97" i="9"/>
  <c r="CS103" i="9"/>
  <c r="CS68" i="9"/>
  <c r="CS84" i="9"/>
  <c r="CS53" i="9"/>
  <c r="CS70" i="9"/>
  <c r="CS96" i="9"/>
  <c r="CS60" i="9"/>
  <c r="CS66" i="9"/>
  <c r="CS81" i="9"/>
  <c r="CS105" i="9"/>
  <c r="CS24" i="9"/>
  <c r="CS82" i="9"/>
  <c r="CS107" i="9"/>
  <c r="CS83" i="9"/>
  <c r="CS62" i="9"/>
  <c r="CS109" i="9"/>
  <c r="CS32" i="9"/>
  <c r="CS106" i="9"/>
  <c r="CS31" i="9"/>
  <c r="CS108" i="9"/>
  <c r="CV21" i="9"/>
  <c r="CV23" i="9"/>
  <c r="CV56" i="9"/>
  <c r="CV67" i="9"/>
  <c r="CV22" i="9"/>
  <c r="CV55" i="9"/>
  <c r="CV31" i="9"/>
  <c r="CV53" i="9"/>
  <c r="CV62" i="9"/>
  <c r="CV16" i="9"/>
  <c r="CV24" i="9"/>
  <c r="CV81" i="9"/>
  <c r="CV54" i="9"/>
  <c r="CV60" i="9"/>
  <c r="CV70" i="9"/>
  <c r="CV96" i="9"/>
  <c r="CV18" i="9"/>
  <c r="CV75" i="9"/>
  <c r="CV98" i="9"/>
  <c r="CV20" i="9"/>
  <c r="CV32" i="9"/>
  <c r="CV66" i="9"/>
  <c r="CV69" i="9"/>
  <c r="CV85" i="9"/>
  <c r="CV102" i="9"/>
  <c r="CV68" i="9"/>
  <c r="CV74" i="9"/>
  <c r="CV97" i="9"/>
  <c r="CV103" i="9"/>
  <c r="CV106" i="9"/>
  <c r="CV108" i="9"/>
  <c r="CV82" i="9"/>
  <c r="CV83" i="9"/>
  <c r="CV104" i="9"/>
  <c r="CV105" i="9"/>
  <c r="CV84" i="9"/>
  <c r="CV107" i="9"/>
  <c r="CV61" i="9"/>
  <c r="CV109" i="9"/>
  <c r="CV19" i="9"/>
  <c r="J7" i="9"/>
  <c r="Y7" i="9"/>
  <c r="X7" i="9"/>
  <c r="M7" i="9"/>
  <c r="U7" i="9"/>
  <c r="R7" i="9"/>
  <c r="K7" i="9"/>
  <c r="L7" i="9"/>
  <c r="P7" i="9"/>
  <c r="W7" i="9"/>
  <c r="V7" i="9"/>
  <c r="S7" i="9"/>
  <c r="T7" i="9"/>
  <c r="O7" i="9"/>
  <c r="N7" i="9"/>
  <c r="Q7" i="9"/>
  <c r="G6" i="9"/>
  <c r="AV16" i="9" l="1"/>
  <c r="AV24" i="9"/>
  <c r="AV17" i="9"/>
  <c r="AV20" i="9"/>
  <c r="AV23" i="9"/>
  <c r="AV55" i="9"/>
  <c r="AV108" i="9"/>
  <c r="AV106" i="9"/>
  <c r="AV104" i="9"/>
  <c r="AV102" i="9"/>
  <c r="AV97" i="9"/>
  <c r="AV92" i="9"/>
  <c r="AV90" i="9"/>
  <c r="AV88" i="9"/>
  <c r="AV85" i="9"/>
  <c r="AV83" i="9"/>
  <c r="AV81" i="9"/>
  <c r="AV74" i="9"/>
  <c r="AV69" i="9"/>
  <c r="AV67" i="9"/>
  <c r="AV62" i="9"/>
  <c r="AV60" i="9"/>
  <c r="AV54" i="9"/>
  <c r="AV49" i="9"/>
  <c r="AV47" i="9"/>
  <c r="AV45" i="9"/>
  <c r="AV43" i="9"/>
  <c r="AV41" i="9"/>
  <c r="AV37" i="9"/>
  <c r="AV34" i="9"/>
  <c r="AV32" i="9"/>
  <c r="AV30" i="9"/>
  <c r="AV18" i="9"/>
  <c r="AV89" i="9"/>
  <c r="AV61" i="9"/>
  <c r="AV36" i="9"/>
  <c r="AV91" i="9"/>
  <c r="AV66" i="9"/>
  <c r="AV40" i="9"/>
  <c r="AV19" i="9"/>
  <c r="AV22" i="9"/>
  <c r="AV96" i="9"/>
  <c r="AV68" i="9"/>
  <c r="AV42" i="9"/>
  <c r="AV98" i="9"/>
  <c r="AV70" i="9"/>
  <c r="AV44" i="9"/>
  <c r="AV103" i="9"/>
  <c r="AV75" i="9"/>
  <c r="AV46" i="9"/>
  <c r="AV105" i="9"/>
  <c r="AV82" i="9"/>
  <c r="AV48" i="9"/>
  <c r="AV107" i="9"/>
  <c r="AV84" i="9"/>
  <c r="AV53" i="9"/>
  <c r="AV31" i="9"/>
  <c r="AV21" i="9"/>
  <c r="AV109" i="9"/>
  <c r="AV87" i="9"/>
  <c r="AV56" i="9"/>
  <c r="AV33" i="9"/>
  <c r="G16" i="9"/>
  <c r="O9" i="9"/>
  <c r="O10" i="9" s="1"/>
  <c r="N9" i="9"/>
  <c r="N10" i="9" s="1"/>
  <c r="G40" i="9"/>
  <c r="G68" i="9" s="1"/>
  <c r="K9" i="9"/>
  <c r="K10" i="9" s="1"/>
  <c r="L9" i="9"/>
  <c r="L10" i="9" s="1"/>
  <c r="J9" i="9"/>
  <c r="J10" i="9" s="1"/>
  <c r="M9" i="9"/>
  <c r="M10" i="9" s="1"/>
  <c r="CL17" i="9"/>
  <c r="CL41" i="9"/>
  <c r="CL87" i="9"/>
  <c r="CL90" i="9"/>
  <c r="CL88" i="9"/>
  <c r="CL92" i="9"/>
  <c r="CL89" i="9"/>
  <c r="CL45" i="9"/>
  <c r="CL48" i="9"/>
  <c r="CL37" i="9"/>
  <c r="CL40" i="9"/>
  <c r="CL34" i="9"/>
  <c r="CL47" i="9"/>
  <c r="CL36" i="9"/>
  <c r="CL46" i="9"/>
  <c r="CL44" i="9"/>
  <c r="CL18" i="9"/>
  <c r="CL32" i="9"/>
  <c r="CL60" i="9"/>
  <c r="CL68" i="9"/>
  <c r="CL16" i="9"/>
  <c r="CL24" i="9"/>
  <c r="CL20" i="9"/>
  <c r="CL61" i="9"/>
  <c r="CL21" i="9"/>
  <c r="CL23" i="9"/>
  <c r="CL56" i="9"/>
  <c r="CL83" i="9"/>
  <c r="CL75" i="9"/>
  <c r="CL98" i="9"/>
  <c r="CL19" i="9"/>
  <c r="CL31" i="9"/>
  <c r="CL82" i="9"/>
  <c r="CL53" i="9"/>
  <c r="CL62" i="9"/>
  <c r="CL74" i="9"/>
  <c r="CL97" i="9"/>
  <c r="CL103" i="9"/>
  <c r="CL81" i="9"/>
  <c r="CL105" i="9"/>
  <c r="CL55" i="9"/>
  <c r="CL67" i="9"/>
  <c r="CL108" i="9"/>
  <c r="CL69" i="9"/>
  <c r="CL84" i="9"/>
  <c r="CL70" i="9"/>
  <c r="CL85" i="9"/>
  <c r="CL107" i="9"/>
  <c r="CL96" i="9"/>
  <c r="CL102" i="9"/>
  <c r="CL104" i="9"/>
  <c r="CL109" i="9"/>
  <c r="CL106" i="9"/>
  <c r="CL22" i="9"/>
  <c r="CL54" i="9"/>
  <c r="CL66" i="9"/>
  <c r="H6" i="9"/>
  <c r="I6" i="9"/>
  <c r="F6" i="9"/>
  <c r="AX106" i="9" l="1"/>
  <c r="AX108" i="9"/>
  <c r="AX55" i="9"/>
  <c r="AX102" i="9"/>
  <c r="AX96" i="9"/>
  <c r="AX84" i="9"/>
  <c r="AX68" i="9"/>
  <c r="AX105" i="9"/>
  <c r="AX90" i="9"/>
  <c r="AX81" i="9"/>
  <c r="AX62" i="9"/>
  <c r="AX98" i="9"/>
  <c r="AX92" i="9"/>
  <c r="AX83" i="9"/>
  <c r="AX109" i="9"/>
  <c r="AX89" i="9"/>
  <c r="AX75" i="9"/>
  <c r="AX82" i="9"/>
  <c r="AX60" i="9"/>
  <c r="AX45" i="9"/>
  <c r="AX104" i="9"/>
  <c r="AX87" i="9"/>
  <c r="AX47" i="9"/>
  <c r="AX37" i="9"/>
  <c r="AX85" i="9"/>
  <c r="AX56" i="9"/>
  <c r="AX44" i="9"/>
  <c r="AX61" i="9"/>
  <c r="AX53" i="9"/>
  <c r="AX48" i="9"/>
  <c r="AX36" i="9"/>
  <c r="AX88" i="9"/>
  <c r="AX41" i="9"/>
  <c r="AX107" i="9"/>
  <c r="AX49" i="9"/>
  <c r="AX43" i="9"/>
  <c r="AX34" i="9"/>
  <c r="AX16" i="9"/>
  <c r="AX20" i="9"/>
  <c r="AX24" i="9"/>
  <c r="AX97" i="9"/>
  <c r="AX70" i="9"/>
  <c r="AX42" i="9"/>
  <c r="AX22" i="9"/>
  <c r="AX66" i="9"/>
  <c r="AX46" i="9"/>
  <c r="AX32" i="9"/>
  <c r="AX30" i="9"/>
  <c r="AX91" i="9"/>
  <c r="AX69" i="9"/>
  <c r="AX18" i="9"/>
  <c r="AX23" i="9"/>
  <c r="AX74" i="9"/>
  <c r="AX67" i="9"/>
  <c r="AX54" i="9"/>
  <c r="AX21" i="9"/>
  <c r="AX40" i="9"/>
  <c r="AX31" i="9"/>
  <c r="AX103" i="9"/>
  <c r="AX19" i="9"/>
  <c r="AX33" i="9"/>
  <c r="AX17" i="9"/>
  <c r="AW109" i="9"/>
  <c r="AW98" i="9"/>
  <c r="AW108" i="9"/>
  <c r="AW105" i="9"/>
  <c r="AW104" i="9"/>
  <c r="AW88" i="9"/>
  <c r="AW74" i="9"/>
  <c r="AW96" i="9"/>
  <c r="AW84" i="9"/>
  <c r="AW68" i="9"/>
  <c r="AW106" i="9"/>
  <c r="AW87" i="9"/>
  <c r="AW70" i="9"/>
  <c r="AW102" i="9"/>
  <c r="AW92" i="9"/>
  <c r="AW83" i="9"/>
  <c r="AW67" i="9"/>
  <c r="AW107" i="9"/>
  <c r="AW103" i="9"/>
  <c r="AW97" i="9"/>
  <c r="AW69" i="9"/>
  <c r="AW48" i="9"/>
  <c r="AW40" i="9"/>
  <c r="AW81" i="9"/>
  <c r="AW53" i="9"/>
  <c r="AW42" i="9"/>
  <c r="AW75" i="9"/>
  <c r="AW47" i="9"/>
  <c r="AW37" i="9"/>
  <c r="AW91" i="9"/>
  <c r="AW82" i="9"/>
  <c r="AW56" i="9"/>
  <c r="AW46" i="9"/>
  <c r="AW30" i="9"/>
  <c r="AW19" i="9"/>
  <c r="AW23" i="9"/>
  <c r="AW32" i="9"/>
  <c r="AW16" i="9"/>
  <c r="AW20" i="9"/>
  <c r="AW24" i="9"/>
  <c r="AW41" i="9"/>
  <c r="AW43" i="9"/>
  <c r="AW45" i="9"/>
  <c r="AW44" i="9"/>
  <c r="AW89" i="9"/>
  <c r="AW66" i="9"/>
  <c r="AW34" i="9"/>
  <c r="AW18" i="9"/>
  <c r="AW49" i="9"/>
  <c r="AW21" i="9"/>
  <c r="AW55" i="9"/>
  <c r="AW54" i="9"/>
  <c r="AW17" i="9"/>
  <c r="AW85" i="9"/>
  <c r="AW60" i="9"/>
  <c r="AW36" i="9"/>
  <c r="AW62" i="9"/>
  <c r="AW90" i="9"/>
  <c r="AW31" i="9"/>
  <c r="AW61" i="9"/>
  <c r="AW33" i="9"/>
  <c r="AW22" i="9"/>
  <c r="AU104" i="9"/>
  <c r="AU108" i="9"/>
  <c r="AU107" i="9"/>
  <c r="AU91" i="9"/>
  <c r="AU82" i="9"/>
  <c r="AU88" i="9"/>
  <c r="AU74" i="9"/>
  <c r="AU55" i="9"/>
  <c r="AU90" i="9"/>
  <c r="AU81" i="9"/>
  <c r="AU106" i="9"/>
  <c r="AU98" i="9"/>
  <c r="AU87" i="9"/>
  <c r="AU70" i="9"/>
  <c r="AU89" i="9"/>
  <c r="AU67" i="9"/>
  <c r="AU54" i="9"/>
  <c r="AU43" i="9"/>
  <c r="AU105" i="9"/>
  <c r="AU96" i="9"/>
  <c r="AU60" i="9"/>
  <c r="AU45" i="9"/>
  <c r="AU109" i="9"/>
  <c r="AU92" i="9"/>
  <c r="AU68" i="9"/>
  <c r="AU53" i="9"/>
  <c r="AU42" i="9"/>
  <c r="AU103" i="9"/>
  <c r="AU44" i="9"/>
  <c r="AU40" i="9"/>
  <c r="AU33" i="9"/>
  <c r="AU21" i="9"/>
  <c r="AU83" i="9"/>
  <c r="AU61" i="9"/>
  <c r="AU36" i="9"/>
  <c r="AU23" i="9"/>
  <c r="AU75" i="9"/>
  <c r="AU37" i="9"/>
  <c r="AU32" i="9"/>
  <c r="AU24" i="9"/>
  <c r="AU62" i="9"/>
  <c r="AU17" i="9"/>
  <c r="AU102" i="9"/>
  <c r="AU97" i="9"/>
  <c r="AU84" i="9"/>
  <c r="AU18" i="9"/>
  <c r="AU47" i="9"/>
  <c r="AU19" i="9"/>
  <c r="AU66" i="9"/>
  <c r="AU46" i="9"/>
  <c r="AU34" i="9"/>
  <c r="AU30" i="9"/>
  <c r="AU20" i="9"/>
  <c r="AU69" i="9"/>
  <c r="AU49" i="9"/>
  <c r="AU48" i="9"/>
  <c r="AU22" i="9"/>
  <c r="AU31" i="9"/>
  <c r="AU85" i="9"/>
  <c r="AU16" i="9"/>
  <c r="AU41" i="9"/>
  <c r="AU56" i="9"/>
  <c r="I16" i="9"/>
  <c r="F16" i="9"/>
  <c r="H16" i="9"/>
  <c r="M11" i="9"/>
  <c r="J11" i="9"/>
  <c r="L11" i="9"/>
  <c r="K11" i="9"/>
  <c r="N11" i="9"/>
  <c r="O11" i="9"/>
  <c r="G9" i="9"/>
  <c r="G10" i="9" s="1"/>
  <c r="F40" i="9"/>
  <c r="F68" i="9" s="1"/>
  <c r="I40" i="9"/>
  <c r="I68" i="9" s="1"/>
  <c r="H40" i="9"/>
  <c r="H68" i="9" s="1"/>
  <c r="CM17" i="9"/>
  <c r="CM41" i="9"/>
  <c r="CK17" i="9"/>
  <c r="CK41" i="9"/>
  <c r="CN17" i="9"/>
  <c r="CN41" i="9"/>
  <c r="CN88" i="9"/>
  <c r="CN92" i="9"/>
  <c r="CN89" i="9"/>
  <c r="CN87" i="9"/>
  <c r="CN90" i="9"/>
  <c r="CM90" i="9"/>
  <c r="CM88" i="9"/>
  <c r="CM92" i="9"/>
  <c r="CM89" i="9"/>
  <c r="CM87" i="9"/>
  <c r="CK89" i="9"/>
  <c r="CK90" i="9"/>
  <c r="CK92" i="9"/>
  <c r="CK87" i="9"/>
  <c r="CK88" i="9"/>
  <c r="CK45" i="9"/>
  <c r="CK48" i="9"/>
  <c r="CK34" i="9"/>
  <c r="CK47" i="9"/>
  <c r="CK36" i="9"/>
  <c r="CK40" i="9"/>
  <c r="CK44" i="9"/>
  <c r="CK46" i="9"/>
  <c r="CK37" i="9"/>
  <c r="CN44" i="9"/>
  <c r="CN46" i="9"/>
  <c r="CN37" i="9"/>
  <c r="CN40" i="9"/>
  <c r="CN47" i="9"/>
  <c r="CN36" i="9"/>
  <c r="CN45" i="9"/>
  <c r="CN48" i="9"/>
  <c r="CN34" i="9"/>
  <c r="CM44" i="9"/>
  <c r="CM46" i="9"/>
  <c r="CM37" i="9"/>
  <c r="CM40" i="9"/>
  <c r="CM45" i="9"/>
  <c r="CM48" i="9"/>
  <c r="CM34" i="9"/>
  <c r="CM47" i="9"/>
  <c r="CM36" i="9"/>
  <c r="CN21" i="9"/>
  <c r="CN23" i="9"/>
  <c r="CN56" i="9"/>
  <c r="CN67" i="9"/>
  <c r="CN22" i="9"/>
  <c r="CN55" i="9"/>
  <c r="CN31" i="9"/>
  <c r="CN53" i="9"/>
  <c r="CN62" i="9"/>
  <c r="CN16" i="9"/>
  <c r="CN24" i="9"/>
  <c r="CN18" i="9"/>
  <c r="CN66" i="9"/>
  <c r="CN81" i="9"/>
  <c r="CN105" i="9"/>
  <c r="CN20" i="9"/>
  <c r="CN32" i="9"/>
  <c r="CN61" i="9"/>
  <c r="CN68" i="9"/>
  <c r="CN70" i="9"/>
  <c r="CN96" i="9"/>
  <c r="CN75" i="9"/>
  <c r="CN98" i="9"/>
  <c r="CN19" i="9"/>
  <c r="CN69" i="9"/>
  <c r="CN85" i="9"/>
  <c r="CN102" i="9"/>
  <c r="CN54" i="9"/>
  <c r="CN74" i="9"/>
  <c r="CN97" i="9"/>
  <c r="CN103" i="9"/>
  <c r="CN83" i="9"/>
  <c r="CN106" i="9"/>
  <c r="CN108" i="9"/>
  <c r="CN84" i="9"/>
  <c r="CN107" i="9"/>
  <c r="CN109" i="9"/>
  <c r="CN82" i="9"/>
  <c r="CN60" i="9"/>
  <c r="CN104" i="9"/>
  <c r="CK23" i="9"/>
  <c r="CK21" i="9"/>
  <c r="CK31" i="9"/>
  <c r="CK53" i="9"/>
  <c r="CK106" i="9"/>
  <c r="CK82" i="9"/>
  <c r="CK68" i="9"/>
  <c r="CK22" i="9"/>
  <c r="CK62" i="9"/>
  <c r="CK105" i="9"/>
  <c r="CK81" i="9"/>
  <c r="CK19" i="9"/>
  <c r="CK60" i="9"/>
  <c r="CK103" i="9"/>
  <c r="CK97" i="9"/>
  <c r="CK74" i="9"/>
  <c r="CK70" i="9"/>
  <c r="CK56" i="9"/>
  <c r="CK96" i="9"/>
  <c r="CK66" i="9"/>
  <c r="CK20" i="9"/>
  <c r="CK55" i="9"/>
  <c r="CK109" i="9"/>
  <c r="CK102" i="9"/>
  <c r="CK85" i="9"/>
  <c r="CK83" i="9"/>
  <c r="CK75" i="9"/>
  <c r="CK32" i="9"/>
  <c r="CK67" i="9"/>
  <c r="CK61" i="9"/>
  <c r="CK108" i="9"/>
  <c r="CK84" i="9"/>
  <c r="CK107" i="9"/>
  <c r="CK24" i="9"/>
  <c r="CK104" i="9"/>
  <c r="CK54" i="9"/>
  <c r="CK69" i="9"/>
  <c r="CK18" i="9"/>
  <c r="CK16" i="9"/>
  <c r="CK98" i="9"/>
  <c r="CM19" i="9"/>
  <c r="CM54" i="9"/>
  <c r="CM66" i="9"/>
  <c r="CM31" i="9"/>
  <c r="CM53" i="9"/>
  <c r="CM62" i="9"/>
  <c r="CM16" i="9"/>
  <c r="CM24" i="9"/>
  <c r="CM20" i="9"/>
  <c r="CM32" i="9"/>
  <c r="CM55" i="9"/>
  <c r="CM61" i="9"/>
  <c r="CM68" i="9"/>
  <c r="CM70" i="9"/>
  <c r="CM96" i="9"/>
  <c r="CM56" i="9"/>
  <c r="CM83" i="9"/>
  <c r="CM67" i="9"/>
  <c r="CM69" i="9"/>
  <c r="CM85" i="9"/>
  <c r="CM102" i="9"/>
  <c r="CM60" i="9"/>
  <c r="CM82" i="9"/>
  <c r="CM21" i="9"/>
  <c r="CM22" i="9"/>
  <c r="CM84" i="9"/>
  <c r="CM103" i="9"/>
  <c r="CM108" i="9"/>
  <c r="CM23" i="9"/>
  <c r="CM74" i="9"/>
  <c r="CM107" i="9"/>
  <c r="CM75" i="9"/>
  <c r="CM97" i="9"/>
  <c r="CM104" i="9"/>
  <c r="CM105" i="9"/>
  <c r="CM106" i="9"/>
  <c r="CM81" i="9"/>
  <c r="CM98" i="9"/>
  <c r="CM18" i="9"/>
  <c r="CM109" i="9"/>
  <c r="I7" i="9"/>
  <c r="G7" i="9"/>
  <c r="H7" i="9"/>
  <c r="F7" i="9"/>
  <c r="G11" i="9" l="1"/>
  <c r="I9" i="9"/>
  <c r="I10" i="9" s="1"/>
  <c r="H9" i="9"/>
  <c r="H10" i="9" s="1"/>
  <c r="F9" i="9"/>
  <c r="F10" i="9" s="1"/>
  <c r="B79" i="2"/>
  <c r="H11" i="9" l="1"/>
  <c r="F11" i="9"/>
  <c r="I11" i="9"/>
  <c r="B87" i="2"/>
  <c r="B96" i="2" l="1"/>
  <c r="B111" i="2" l="1"/>
  <c r="B134" i="2" l="1"/>
  <c r="B143" i="2" l="1"/>
  <c r="B152" i="2" s="1"/>
  <c r="B162" i="2" s="1"/>
  <c r="B175" i="2" l="1"/>
  <c r="B183" i="2" s="1"/>
  <c r="B191" i="2" l="1"/>
  <c r="B205" i="2" s="1"/>
  <c r="B217" i="2" s="1"/>
  <c r="B227" i="2" s="1"/>
  <c r="B235" i="2" l="1"/>
  <c r="B243" i="2" s="1"/>
  <c r="B250" i="2" l="1"/>
  <c r="B260" i="2" s="1"/>
  <c r="B270" i="2" l="1"/>
  <c r="B279" i="2" s="1"/>
  <c r="B286" i="2" s="1"/>
  <c r="B298" i="2" s="1"/>
  <c r="B308" i="2" l="1"/>
  <c r="B318" i="2" s="1"/>
  <c r="B327" i="2" s="1"/>
  <c r="B334" i="2" s="1"/>
  <c r="B341" i="2" s="1"/>
  <c r="B350" i="2" s="1"/>
  <c r="B358" i="2" s="1"/>
  <c r="B365" i="2" s="1"/>
  <c r="B377" i="2" s="1"/>
  <c r="B385" i="2" s="1"/>
  <c r="B393" i="2" s="1"/>
  <c r="B402" i="2" s="1"/>
  <c r="B409" i="2" s="1"/>
  <c r="B419" i="2" s="1"/>
  <c r="B428" i="2" s="1"/>
  <c r="B435" i="2" l="1"/>
  <c r="B446" i="2" s="1"/>
  <c r="B453" i="2" s="1"/>
  <c r="B460" i="2" s="1"/>
  <c r="B467" i="2" s="1"/>
  <c r="B475" i="2" l="1"/>
  <c r="B530" i="2" s="1"/>
  <c r="B543" i="2" l="1"/>
  <c r="B572" i="2" s="1"/>
  <c r="B580" i="2" s="1"/>
  <c r="B591" i="2" s="1"/>
  <c r="B599" i="2" s="1"/>
  <c r="B628" i="2" s="1"/>
  <c r="B638" i="2" s="1"/>
  <c r="B645" i="2" s="1"/>
  <c r="B652" i="2" s="1"/>
  <c r="B659" i="2" s="1"/>
</calcChain>
</file>

<file path=xl/sharedStrings.xml><?xml version="1.0" encoding="utf-8"?>
<sst xmlns="http://schemas.openxmlformats.org/spreadsheetml/2006/main" count="9694" uniqueCount="727">
  <si>
    <t>Proposal Entry Form (PEF)</t>
  </si>
  <si>
    <t>2022 All Source Request for Proposals (RFP)</t>
  </si>
  <si>
    <r>
      <rPr>
        <b/>
        <u/>
        <sz val="12"/>
        <color theme="1"/>
        <rFont val="Calibri"/>
        <family val="2"/>
        <scheme val="minor"/>
      </rPr>
      <t xml:space="preserve">Instructions:
</t>
    </r>
    <r>
      <rPr>
        <sz val="11"/>
        <color theme="1"/>
        <rFont val="Calibri"/>
        <family val="2"/>
        <scheme val="minor"/>
      </rPr>
      <t xml:space="preserve">
</t>
    </r>
    <r>
      <rPr>
        <sz val="11"/>
        <color theme="1"/>
        <rFont val="Calibri"/>
        <family val="2"/>
      </rPr>
      <t xml:space="preserve">▪ </t>
    </r>
    <r>
      <rPr>
        <sz val="11"/>
        <color theme="1"/>
        <rFont val="Calibri"/>
        <family val="2"/>
        <scheme val="minor"/>
      </rPr>
      <t xml:space="preserve">Respondent must fill out all the applicable fields on all 4 sheets IN THE ORDER OF </t>
    </r>
    <r>
      <rPr>
        <b/>
        <sz val="11"/>
        <color theme="1"/>
        <rFont val="Calibri"/>
        <family val="2"/>
        <scheme val="minor"/>
      </rPr>
      <t>[1. Respondent Information]</t>
    </r>
    <r>
      <rPr>
        <sz val="11"/>
        <color theme="1"/>
        <rFont val="Calibri"/>
        <family val="2"/>
        <scheme val="minor"/>
      </rPr>
      <t xml:space="preserve">, </t>
    </r>
    <r>
      <rPr>
        <b/>
        <sz val="11"/>
        <color theme="1"/>
        <rFont val="Calibri"/>
        <family val="2"/>
        <scheme val="minor"/>
      </rPr>
      <t>[2. Commercial]</t>
    </r>
    <r>
      <rPr>
        <sz val="11"/>
        <color theme="1"/>
        <rFont val="Calibri"/>
        <family val="2"/>
        <scheme val="minor"/>
      </rPr>
      <t xml:space="preserve">, </t>
    </r>
    <r>
      <rPr>
        <b/>
        <sz val="11"/>
        <color theme="1"/>
        <rFont val="Calibri"/>
        <family val="2"/>
        <scheme val="minor"/>
      </rPr>
      <t>[3. Technical]</t>
    </r>
    <r>
      <rPr>
        <sz val="11"/>
        <color theme="1"/>
        <rFont val="Calibri"/>
        <family val="2"/>
        <scheme val="minor"/>
      </rPr>
      <t xml:space="preserve"> and </t>
    </r>
    <r>
      <rPr>
        <b/>
        <sz val="11"/>
        <color theme="1"/>
        <rFont val="Calibri"/>
        <family val="2"/>
        <scheme val="minor"/>
      </rPr>
      <t>[4. Pricing]</t>
    </r>
    <r>
      <rPr>
        <sz val="11"/>
        <color theme="1"/>
        <rFont val="Calibri"/>
        <family val="2"/>
        <scheme val="minor"/>
      </rPr>
      <t>.
▪ Respondent can submit up to 20 Proposals within one PEF. On</t>
    </r>
    <r>
      <rPr>
        <b/>
        <sz val="11"/>
        <color theme="1"/>
        <rFont val="Calibri"/>
        <family val="2"/>
        <scheme val="minor"/>
      </rPr>
      <t xml:space="preserve"> [2. Commercial]</t>
    </r>
    <r>
      <rPr>
        <sz val="11"/>
        <color theme="1"/>
        <rFont val="Calibri"/>
        <family val="2"/>
        <scheme val="minor"/>
      </rPr>
      <t xml:space="preserve">, Respondent must fill out the top panel (row 2 - row 5) before starting on the rest. After the top panel is completed, the applicable inputs will be determined based on the selected "Resource Type", "Product Type" and "New or Existing Facility" for each proposal.
▪ Repondent must provide responses in all applicable fields. The completeness of responses in PEF is tracked in row 9 - row 11 on </t>
    </r>
    <r>
      <rPr>
        <b/>
        <sz val="11"/>
        <color theme="1"/>
        <rFont val="Calibri"/>
        <family val="2"/>
        <scheme val="minor"/>
      </rPr>
      <t>[2. Commercial]</t>
    </r>
    <r>
      <rPr>
        <sz val="11"/>
        <color theme="1"/>
        <rFont val="Calibri"/>
        <family val="2"/>
        <scheme val="minor"/>
      </rPr>
      <t xml:space="preserve">, </t>
    </r>
    <r>
      <rPr>
        <b/>
        <sz val="11"/>
        <color theme="1"/>
        <rFont val="Calibri"/>
        <family val="2"/>
        <scheme val="minor"/>
      </rPr>
      <t>[3. Technical]</t>
    </r>
    <r>
      <rPr>
        <sz val="11"/>
        <color theme="1"/>
        <rFont val="Calibri"/>
        <family val="2"/>
        <scheme val="minor"/>
      </rPr>
      <t xml:space="preserve"> and </t>
    </r>
    <r>
      <rPr>
        <b/>
        <sz val="11"/>
        <color theme="1"/>
        <rFont val="Calibri"/>
        <family val="2"/>
        <scheme val="minor"/>
      </rPr>
      <t>[4. Pricing]</t>
    </r>
    <r>
      <rPr>
        <sz val="11"/>
        <color theme="1"/>
        <rFont val="Calibri"/>
        <family val="2"/>
        <scheme val="minor"/>
      </rPr>
      <t>.</t>
    </r>
  </si>
  <si>
    <t>Color Code:</t>
  </si>
  <si>
    <r>
      <rPr>
        <b/>
        <sz val="11"/>
        <color theme="1"/>
        <rFont val="Calibri"/>
        <family val="2"/>
        <scheme val="minor"/>
      </rPr>
      <t>Applicable Input:</t>
    </r>
    <r>
      <rPr>
        <sz val="11"/>
        <color theme="1"/>
        <rFont val="Calibri"/>
        <family val="2"/>
        <scheme val="minor"/>
      </rPr>
      <t xml:space="preserve"> Respondent to Fill</t>
    </r>
  </si>
  <si>
    <r>
      <rPr>
        <b/>
        <sz val="11"/>
        <color theme="1"/>
        <rFont val="Calibri"/>
        <family val="2"/>
        <scheme val="minor"/>
      </rPr>
      <t xml:space="preserve">Calculated Input: </t>
    </r>
    <r>
      <rPr>
        <sz val="11"/>
        <color theme="1"/>
        <rFont val="Calibri"/>
        <family val="2"/>
        <scheme val="minor"/>
      </rPr>
      <t>Autofill, Do not Edit</t>
    </r>
  </si>
  <si>
    <r>
      <rPr>
        <b/>
        <sz val="11"/>
        <color theme="1"/>
        <rFont val="Calibri"/>
        <family val="2"/>
        <scheme val="minor"/>
      </rPr>
      <t xml:space="preserve">Non Applicable Input: </t>
    </r>
    <r>
      <rPr>
        <sz val="11"/>
        <color theme="1"/>
        <rFont val="Calibri"/>
        <family val="2"/>
        <scheme val="minor"/>
      </rPr>
      <t>Do not Edit</t>
    </r>
  </si>
  <si>
    <t>Idaho Power Company</t>
  </si>
  <si>
    <t>2022 All Source RFP</t>
  </si>
  <si>
    <t>Proposal Entry Form - Part 1</t>
  </si>
  <si>
    <t>Respondent Information</t>
  </si>
  <si>
    <t>Counterparty</t>
  </si>
  <si>
    <t>Special Purpose Entity</t>
  </si>
  <si>
    <t>Legal Entity Name</t>
  </si>
  <si>
    <t>Street Address</t>
  </si>
  <si>
    <t>City</t>
  </si>
  <si>
    <t>State</t>
  </si>
  <si>
    <t>Country</t>
  </si>
  <si>
    <t>Website</t>
  </si>
  <si>
    <t>Business Classification</t>
  </si>
  <si>
    <t>Small Business</t>
  </si>
  <si>
    <t>Veteran Owned Business</t>
  </si>
  <si>
    <t>Small Disadvantaged Business</t>
  </si>
  <si>
    <t>Service-Disabled Veteran Owned Business</t>
  </si>
  <si>
    <t/>
  </si>
  <si>
    <t>Woman Owned Business</t>
  </si>
  <si>
    <t>Large Business</t>
  </si>
  <si>
    <t>HUBZone Small Business</t>
  </si>
  <si>
    <t>Other</t>
  </si>
  <si>
    <t>Contacts</t>
  </si>
  <si>
    <t>First Name</t>
  </si>
  <si>
    <t>Last Name</t>
  </si>
  <si>
    <t>Title</t>
  </si>
  <si>
    <t>Phone 1</t>
  </si>
  <si>
    <t>Email</t>
  </si>
  <si>
    <t>Authorized Contact #1</t>
  </si>
  <si>
    <t>Authorized Contact #2</t>
  </si>
  <si>
    <t>Authorized Contact #3</t>
  </si>
  <si>
    <t>Owners of Respondent</t>
  </si>
  <si>
    <t xml:space="preserve">How many years has your oganization been in business? </t>
  </si>
  <si>
    <t xml:space="preserve">How may years has your organization been in business under its present business name? </t>
  </si>
  <si>
    <t xml:space="preserve">If applicable, under what other or former name(s) has your organization operated? </t>
  </si>
  <si>
    <t>Name</t>
  </si>
  <si>
    <t>Ownership %</t>
  </si>
  <si>
    <t>Website URL</t>
  </si>
  <si>
    <t>Owner 1</t>
  </si>
  <si>
    <t>Owner 2</t>
  </si>
  <si>
    <t>Owner 3</t>
  </si>
  <si>
    <t>Ownership Notes</t>
  </si>
  <si>
    <t>Proposal 1</t>
  </si>
  <si>
    <t>Proposal 2</t>
  </si>
  <si>
    <t>Proposal 3</t>
  </si>
  <si>
    <t>Proposal 4</t>
  </si>
  <si>
    <t>Proposal 5</t>
  </si>
  <si>
    <t>Proposal 6</t>
  </si>
  <si>
    <t>Proposal 7</t>
  </si>
  <si>
    <t>Proposal 8</t>
  </si>
  <si>
    <t>Proposal 9</t>
  </si>
  <si>
    <t>Proposal 10</t>
  </si>
  <si>
    <t>Proposal 11</t>
  </si>
  <si>
    <t>Proposal 12</t>
  </si>
  <si>
    <t>Proposal 13</t>
  </si>
  <si>
    <t>Proposal 14</t>
  </si>
  <si>
    <t>Proposal 15</t>
  </si>
  <si>
    <t>Proposal 16</t>
  </si>
  <si>
    <t>Proposal 17</t>
  </si>
  <si>
    <t>Proposal 18</t>
  </si>
  <si>
    <t>Proposal 19</t>
  </si>
  <si>
    <t>Proposal 20</t>
  </si>
  <si>
    <t>Resource Type</t>
  </si>
  <si>
    <t>Solar</t>
  </si>
  <si>
    <t>Please Select</t>
  </si>
  <si>
    <t>Product Type</t>
  </si>
  <si>
    <t>PPA</t>
  </si>
  <si>
    <t>Proposal Entry Form - Part 2</t>
  </si>
  <si>
    <t>Proposal Name</t>
  </si>
  <si>
    <t>New or Existing Facility</t>
  </si>
  <si>
    <t>New</t>
  </si>
  <si>
    <r>
      <t xml:space="preserve">Please provide the </t>
    </r>
    <r>
      <rPr>
        <b/>
        <i/>
        <sz val="11"/>
        <color theme="1"/>
        <rFont val="Calibri"/>
        <family val="2"/>
        <scheme val="minor"/>
      </rPr>
      <t>File Name</t>
    </r>
    <r>
      <rPr>
        <i/>
        <sz val="11"/>
        <color theme="1"/>
        <rFont val="Calibri"/>
        <family val="2"/>
        <scheme val="minor"/>
      </rPr>
      <t xml:space="preserve"> as response in this form, where supporting documents are uploaded to the Portal in response to a request. All the supporting documents must be named starting with the </t>
    </r>
    <r>
      <rPr>
        <b/>
        <i/>
        <sz val="11"/>
        <color theme="1"/>
        <rFont val="Calibri"/>
        <family val="2"/>
        <scheme val="minor"/>
      </rPr>
      <t>Proposal Code</t>
    </r>
    <r>
      <rPr>
        <i/>
        <sz val="11"/>
        <color theme="1"/>
        <rFont val="Calibri"/>
        <family val="2"/>
        <scheme val="minor"/>
      </rPr>
      <t xml:space="preserve"> generated in row 7 for each proposal.</t>
    </r>
  </si>
  <si>
    <t>Product Code</t>
  </si>
  <si>
    <t>Proposal Code</t>
  </si>
  <si>
    <t>Number of Applicable Requests:</t>
  </si>
  <si>
    <t>Number of Applicable Requests Responded:</t>
  </si>
  <si>
    <t>Percent Responded:</t>
  </si>
  <si>
    <t>Facility</t>
  </si>
  <si>
    <t>Data Type</t>
  </si>
  <si>
    <t>Unit</t>
  </si>
  <si>
    <t>Response</t>
  </si>
  <si>
    <t>PV</t>
  </si>
  <si>
    <t>WN</t>
  </si>
  <si>
    <t>GTM</t>
  </si>
  <si>
    <t>BESS</t>
  </si>
  <si>
    <t>PVS</t>
  </si>
  <si>
    <t>WNS</t>
  </si>
  <si>
    <t>LDES</t>
  </si>
  <si>
    <t>Gas</t>
  </si>
  <si>
    <t>DR</t>
  </si>
  <si>
    <t>IPC</t>
  </si>
  <si>
    <t>Pro</t>
  </si>
  <si>
    <t>Hybrid</t>
  </si>
  <si>
    <t>Existing</t>
  </si>
  <si>
    <t>Mix</t>
  </si>
  <si>
    <t>P1</t>
  </si>
  <si>
    <t>P2</t>
  </si>
  <si>
    <t>P3</t>
  </si>
  <si>
    <t>P4</t>
  </si>
  <si>
    <t>P5</t>
  </si>
  <si>
    <t>P6</t>
  </si>
  <si>
    <t>P7</t>
  </si>
  <si>
    <t>P8</t>
  </si>
  <si>
    <t>P9</t>
  </si>
  <si>
    <t>P10</t>
  </si>
  <si>
    <t>P11</t>
  </si>
  <si>
    <t>P12</t>
  </si>
  <si>
    <t>P13</t>
  </si>
  <si>
    <t>P14</t>
  </si>
  <si>
    <t>P15</t>
  </si>
  <si>
    <t>P16</t>
  </si>
  <si>
    <t>P17</t>
  </si>
  <si>
    <t>P18</t>
  </si>
  <si>
    <t>P19</t>
  </si>
  <si>
    <t>P20</t>
  </si>
  <si>
    <t>Proposal / Project Information</t>
  </si>
  <si>
    <t>Location</t>
  </si>
  <si>
    <t>Project Street Address</t>
  </si>
  <si>
    <t>Free Form</t>
  </si>
  <si>
    <t>Y</t>
  </si>
  <si>
    <t>N</t>
  </si>
  <si>
    <t>Project City</t>
  </si>
  <si>
    <t>Project State</t>
  </si>
  <si>
    <t>Project Zip</t>
  </si>
  <si>
    <t>Project County</t>
  </si>
  <si>
    <t>Project elevation</t>
  </si>
  <si>
    <t>Project latitude</t>
  </si>
  <si>
    <t>Project longitude</t>
  </si>
  <si>
    <t>Project Information</t>
  </si>
  <si>
    <t>Interconnection Request Number (if available)</t>
  </si>
  <si>
    <t>Installed Capacity: Non-Energy Storage</t>
  </si>
  <si>
    <t>Autofill</t>
  </si>
  <si>
    <r>
      <t>MW</t>
    </r>
    <r>
      <rPr>
        <vertAlign val="subscript"/>
        <sz val="11"/>
        <rFont val="Calibri"/>
        <family val="2"/>
        <scheme val="minor"/>
      </rPr>
      <t>ac</t>
    </r>
  </si>
  <si>
    <t>A</t>
  </si>
  <si>
    <t>Installed Capacity: Energy Storage</t>
  </si>
  <si>
    <t>Energy Storage Duration</t>
  </si>
  <si>
    <t>Hour</t>
  </si>
  <si>
    <t>Proposed In-Service Date</t>
  </si>
  <si>
    <t>MM/DD/YYYY</t>
  </si>
  <si>
    <t>Proposed PPA Term</t>
  </si>
  <si>
    <t>Number</t>
  </si>
  <si>
    <t>Year</t>
  </si>
  <si>
    <t>Program Information (DR)</t>
  </si>
  <si>
    <t>Program Design - Description, Implementation Plan, and DR availability hours</t>
  </si>
  <si>
    <t>Customer Target</t>
  </si>
  <si>
    <t>End-Use Load Types Targeted</t>
  </si>
  <si>
    <t>Program Capacity</t>
  </si>
  <si>
    <t>MW</t>
  </si>
  <si>
    <t>Proposed Program Start Date</t>
  </si>
  <si>
    <t>Date</t>
  </si>
  <si>
    <t>Proposed Program Term</t>
  </si>
  <si>
    <t>Project Feasibility</t>
  </si>
  <si>
    <t>Technology Risk/Maturity</t>
  </si>
  <si>
    <t xml:space="preserve">Proposals must describe the resource technology including a description of key aspects, features, benefits, performance and operating characteristics, drawbacks, history of its development and current status of deployment for utility scale operations. </t>
  </si>
  <si>
    <t>Technology Written Description</t>
  </si>
  <si>
    <t>File</t>
  </si>
  <si>
    <t>Technology Name</t>
  </si>
  <si>
    <t>Free form</t>
  </si>
  <si>
    <t>Technology Total Installed Capacity to Date</t>
  </si>
  <si>
    <t>Technology History Operating Years</t>
  </si>
  <si>
    <t>Technology History Readiness Level (TRL)</t>
  </si>
  <si>
    <t>Dropdown</t>
  </si>
  <si>
    <t>Deliverability</t>
  </si>
  <si>
    <t xml:space="preserve">Proposals must state a point of delivery which meets the requirements for the proposed Product as specified in the Products Specification section of the RFP. </t>
  </si>
  <si>
    <t>Guaranteed Initial Power Delivery Date:</t>
  </si>
  <si>
    <t>Guaranteed Project Ownership Transfer Date:</t>
  </si>
  <si>
    <t>Transmission Connected Point of Delivery</t>
  </si>
  <si>
    <t>Site Control Status</t>
  </si>
  <si>
    <t>Proposals must include proof of Site Control satisfactory to IPC.  Proof of site control includes copies of title, lease, option to lease documents proving control is/can be established per the date specified in the Respondent's project schedule.</t>
  </si>
  <si>
    <t>Ownership Types</t>
  </si>
  <si>
    <t>Map of Resource Location relative to Lands and Ownership Types</t>
  </si>
  <si>
    <t>Site Control Written Description</t>
  </si>
  <si>
    <t>Site Control Agreement 1 (Title, Lease, Option)</t>
  </si>
  <si>
    <t>Site Control Agreement 2 (Title, Lease, Option)</t>
  </si>
  <si>
    <t>Site Control Agreement 3 (Title, Lease, Option)</t>
  </si>
  <si>
    <t>Engineering Design Status</t>
  </si>
  <si>
    <t>Proposals must include a description of the Front-End Engineering Design (FEED) status on a scale of "conceptual design complete", "site walk performed", "30% design complete", "80% design complete", and "100% design complete".</t>
  </si>
  <si>
    <t>Desciption of site design status</t>
  </si>
  <si>
    <t>Supporting documents for site design status (front-end engineering desgin)</t>
  </si>
  <si>
    <t>Permitting Status</t>
  </si>
  <si>
    <t>Proposals must include a description of 1) major permits required, and 2) current status of permitting, including zoning, critical issues (if any), studies performed, hearings, permits obtained and to be obtained.</t>
  </si>
  <si>
    <t>A list of major permits required</t>
  </si>
  <si>
    <t>Desciption of permitting application status</t>
  </si>
  <si>
    <t>Supporting documents for permitting</t>
  </si>
  <si>
    <t>Major Equipment and EPC Status</t>
  </si>
  <si>
    <t>Proposals must include a description of 1) status of major equipment procurement for the proposed project, 2) engineering, procurement, and construction bids and awards, and 3) defect and performance warranty terms of solar and/or storage systems, if the proposal is IPC Ownership.</t>
  </si>
  <si>
    <t>Status of Major Equipment Procurement</t>
  </si>
  <si>
    <t>Major Equipment Technology, Brand and Model</t>
  </si>
  <si>
    <t>Supporting Documents for Major Equipment Procurement</t>
  </si>
  <si>
    <t>Description of EPC Bids and Awards</t>
  </si>
  <si>
    <t>EPC Contractor Name (if identified)</t>
  </si>
  <si>
    <t>Target Project COD</t>
  </si>
  <si>
    <t xml:space="preserve">Description of the Augmentation Plan of the Energy Storage (if applicable) </t>
  </si>
  <si>
    <t>Description of Defect and Performance Warranty/Guarantee</t>
  </si>
  <si>
    <t>Supporting Documents for Warranty</t>
  </si>
  <si>
    <t>Transmission Level Interconnection Status</t>
  </si>
  <si>
    <t>Proposals for transmission connected resources must include documentation showing that the resource is on track to achieve interconnection by the date indicated in Respondent's project schedule.  Proposals must also include documentation that the Respondent has estimated and included the costs for Generator Interconnection Facilities and Transmission Provider Interconnection Facilities in its proposed pricing.</t>
  </si>
  <si>
    <t>Map of Resource Location and related Transmission Facilities</t>
  </si>
  <si>
    <t>Transmission Level Interconnection Request Submitted?</t>
  </si>
  <si>
    <t>Transmission Level Interconnection Request</t>
  </si>
  <si>
    <t>Supporting Documents for the Latest Interconnection Status</t>
  </si>
  <si>
    <t>Transmission Level Interconnection Capacity: Non-Energy-Storage</t>
  </si>
  <si>
    <t>Transmission Level Interconnection Capacity: Energy Storage</t>
  </si>
  <si>
    <t>Voltage of Interconnection</t>
  </si>
  <si>
    <t>kV</t>
  </si>
  <si>
    <t>Transmission Level Interconnection Indicated In-Service Date</t>
  </si>
  <si>
    <t>Date for Interconnection specified in Respondent's project schedule</t>
  </si>
  <si>
    <t>Estimated Cost of Interconnection (RFP Section 4):</t>
  </si>
  <si>
    <t>Are all the Estimated Costs of Interconnection Included in the Proposed Pricing?</t>
  </si>
  <si>
    <t xml:space="preserve">Interconnection Customer’s Interconnection Facilities </t>
  </si>
  <si>
    <t>$</t>
  </si>
  <si>
    <t xml:space="preserve">Transmission Provider’s Interconnection Facilities </t>
  </si>
  <si>
    <t>Station Network Upgrades (SNU)</t>
  </si>
  <si>
    <t>Delivery Network Upgrades (DNU) (IPC tariff, OATT)</t>
  </si>
  <si>
    <t>Total Estimate Cost of Interconnection</t>
  </si>
  <si>
    <t>Project/Program Schedule</t>
  </si>
  <si>
    <t>Proposals must include a realistic and attainable project plan and schedule considering all permits and approvals, supply chain, site acquisition, interconnection and transmission. The project plan must describe Respondent’s approach for completing the project.</t>
  </si>
  <si>
    <t>Written description of project/program execution plan including discussion of key tasks and milestones, dependencies, roles and responsibilities, and risks to successful project execution by the proposed commercial operation date.</t>
  </si>
  <si>
    <t>Gantt chart of project schedule or program implementation schedule that reflects key tasks and milestones, dependencies, durations and dates including the critical path.  Key tasks and milestones must include at a minimum contracting, financing, engineering, procurement, construction, electric/gas/water interconnections and permitting activities.</t>
  </si>
  <si>
    <t>Provide status of electric, gas and water interconnection and supply arrangements.</t>
  </si>
  <si>
    <t>Program Execution Plan</t>
  </si>
  <si>
    <t>Demand Response Proposals must provide written description of the marketing plan, maintenance plan, evaluation, measurement and verification (EM&amp;V) plan.</t>
  </si>
  <si>
    <t>Marketing Plan</t>
  </si>
  <si>
    <t>Maintenance Plan</t>
  </si>
  <si>
    <t>Measurement and Evaluation Plan</t>
  </si>
  <si>
    <t>IT &amp; Communication</t>
  </si>
  <si>
    <t>Demand Response Proposals must provide written description of the communication infrastructure (capabilities, data collection, reporting and implementation), communication protocols and IT security.</t>
  </si>
  <si>
    <t>Communication Infrastructure Description</t>
  </si>
  <si>
    <t>Communication Protocols</t>
  </si>
  <si>
    <t>SOC2 Type II audit and plans issued in past 12 months or equivalent, if available</t>
  </si>
  <si>
    <t>Description of US-only hosting options and plans</t>
  </si>
  <si>
    <t>Facility Condition (Existing Assets)</t>
  </si>
  <si>
    <t>Proposals involving existing resources must describe any major current and/or historical operational issues, root causes and mitigation, and any capital improvements that are necessary to ensure reliability.</t>
  </si>
  <si>
    <t>Written Description of Facility with Photographs showing conditions and recent improvements</t>
  </si>
  <si>
    <t>Next Planned Overhaul</t>
  </si>
  <si>
    <t>Major component replacement/repair to be performed over the next 5 years</t>
  </si>
  <si>
    <t>Availability of the Facility in the past 3 years</t>
  </si>
  <si>
    <t>Written Description of major historical operating issues, root cause and mitigation, if any</t>
  </si>
  <si>
    <t>Is the O&amp;M handled by in-house personnel or contractor?</t>
  </si>
  <si>
    <t>If there is a maintenance service provider, please provide a copy of the MSA/LTSA</t>
  </si>
  <si>
    <t>Geographic Dependency and Footprint</t>
  </si>
  <si>
    <t>Proposal must describe any specific type of sites required. Energy storage proposals must also provide the size of footprint of energy storage.</t>
  </si>
  <si>
    <t>Description of the specific type of sites required</t>
  </si>
  <si>
    <t>Footprint of the energy storage</t>
  </si>
  <si>
    <t>MWh/acre</t>
  </si>
  <si>
    <t>Wind Resource Curtailment</t>
  </si>
  <si>
    <t>Proposals involving wind resources must include nodal economic analyses or curtailment analysis under base case (n-1) and outage scenarios (n-x) showing expected unit economic metrics (including congestion impacts on: capacity factor, produced energy, and generation revenue) for the project at the proposed delivery points.</t>
  </si>
  <si>
    <t>Nodal Economic or Curtailment Analysis Performed for the Project?</t>
  </si>
  <si>
    <t>Supporting Documents for the Analysis, including impacts on capacity factor and produced energy at the proposed point of delivery</t>
  </si>
  <si>
    <t>Natural Gas Supply</t>
  </si>
  <si>
    <t xml:space="preserve">Proposals must include proof of natural gas supply and interconnection satisfactory to IPC. Proof includes copies of gas supply contracts, gas transportation agreements, and gas management services agreements proving gas supply sufficient for delivery of maximum natural gas demand is/will be established per the Respondent's project schedule.  </t>
  </si>
  <si>
    <t>Map of Resource Location relative to Natural Gas Facilities</t>
  </si>
  <si>
    <t xml:space="preserve">Natural Gas Supply Maximum Demand  </t>
  </si>
  <si>
    <t>MMCFD</t>
  </si>
  <si>
    <t>Natural Gas Supply Written Description</t>
  </si>
  <si>
    <t>Natural Gas Supply Interconnection Agreement</t>
  </si>
  <si>
    <t>Natural Gas Supply Agreement</t>
  </si>
  <si>
    <t>Natural Gas Supply Transportation Agreement</t>
  </si>
  <si>
    <t>Natural Gas Supply Management Services Agreement</t>
  </si>
  <si>
    <t>Date for Gas Delivery specified in Respondent's project schedule</t>
  </si>
  <si>
    <t>Water Supply</t>
  </si>
  <si>
    <t xml:space="preserve">Proposals must include proof of water supply and conveyance satisfactory to CPS Energy.  Proof includes copies of water supply contracts, conveyance agreements, water rights agreements and related documents proving water supply sufficient for delivery of maximum water demand  demand is/will be established per the date specified in the Respondent's project schedule. </t>
  </si>
  <si>
    <t>Map of Resource Location relative to Water Supply Facilities</t>
  </si>
  <si>
    <t xml:space="preserve">Water Supply Maximum Water Demand </t>
  </si>
  <si>
    <t>Acre-ft/year</t>
  </si>
  <si>
    <t>Water Supply Written Description</t>
  </si>
  <si>
    <t>Water Supply Agreement(s)</t>
  </si>
  <si>
    <t>Water Conveyance Agreement(s)</t>
  </si>
  <si>
    <t>Date for Water Delivery specified in Respondent's project schedule</t>
  </si>
  <si>
    <t>Operation and Maintenance Plan</t>
  </si>
  <si>
    <t>Proposals involving IPC ownership must include a description of Respondent’s O&amp;M plan, including maintenance schedule, spare parts, LTSA or O&amp;M package options.</t>
  </si>
  <si>
    <t>Does the Proposal Provide an O&amp;M or LTSA Package?</t>
  </si>
  <si>
    <t>Description of the Scope of the O&amp;M or LTSA Package</t>
  </si>
  <si>
    <t>Initial Term of the O&amp;M or LTSA Package</t>
  </si>
  <si>
    <t>Is energy storage augmentation included in the O&amp;M or LTSA Package?</t>
  </si>
  <si>
    <t>Decommissioning (PPA Only)</t>
  </si>
  <si>
    <t>Proposals must include a description of Respondent’s decommissioning plan for the resource at the end of its life, even beyond the term of any PPA, including plans for equipment removal, site cleanup and remediation with an emphasis on minimizing environmental impact.  Please provide a plan for recycling/reuse of any equipment that would be removed on decommissioning.</t>
  </si>
  <si>
    <t>Written decommissioning plan describing the decommissioning activities that will occur for the resource at the end of its useful life.</t>
  </si>
  <si>
    <t>Written plan for recycling/reuse of all equipment that would be removed from the site upon decommissioning.</t>
  </si>
  <si>
    <t>Standard Terms and Conditions and Power Purchase Agreement</t>
  </si>
  <si>
    <t>Proposals must include the Standard Terms and Conditions and/or Power Purchase Agreement relevant to the product being proposed with changes requested by Respondent (if any) shown in redline consistent with the Exceptions to Standard Terms and Conditions and Power Purchase Agreement requirements stated in the RFP.</t>
  </si>
  <si>
    <t>Redlined Standard Terms and Conditions</t>
  </si>
  <si>
    <t>Redlined Standard Power Purchase Agreement</t>
  </si>
  <si>
    <t>Draft Form Letter of Credit Exceptions</t>
  </si>
  <si>
    <t>Proposals must include the Draft Form Letter of Credit relevant to the product being proposed with changes requested by Respondent (if any) shown in redline consistent with the Exceptions to Draft Form Term Sheet requirements stated in the RFP.</t>
  </si>
  <si>
    <t>Redlined Draft Form Letter of Credit</t>
  </si>
  <si>
    <t>Draft Technical Specifications Exceptions</t>
  </si>
  <si>
    <t>Proposals for IPC ownership must include the Technical Specifications relevant to the product being proposed with changes requested by Respondent (if any) shown in redline strikeout consistent with the Exceptions to Technical Specifications requirements stated in the RFP.</t>
  </si>
  <si>
    <t>Redlined BESS Specifications</t>
  </si>
  <si>
    <t>Redlined Solar Specifications</t>
  </si>
  <si>
    <t>Redlined Wind Specifications</t>
  </si>
  <si>
    <t>Gas-Fired Specifications with Preferred Vendors Marked or Specified</t>
  </si>
  <si>
    <t>Preferred Vendors</t>
  </si>
  <si>
    <t>Proposals must include the Appendix A of the Technical Specifications relevant to the product being proposed with Preferred Vendors of the major equipment suppliers of the Respondent’s project marked or specified.</t>
  </si>
  <si>
    <t>BESS Specifications with Preferred Vendors Marked or Specified</t>
  </si>
  <si>
    <t>Solar Specifications with Preferred Vendors Marked or Specified</t>
  </si>
  <si>
    <t>Wind Specifications with Preferred Vendors Marked or Specified</t>
  </si>
  <si>
    <t>Proposal Exclusiveness</t>
  </si>
  <si>
    <t>A proposal must state whether or not it is contingent on any other proposal submitted by the Respondent. For example, a proposal for implementation of a solar plus storage resource at a site and a separate proposal for implementation of a wind plus storage resource at the same site are contingent on one another (implementation of one precludes implementation of the other).</t>
  </si>
  <si>
    <t>Is this proposal contingent upon any other proposal submitted?</t>
  </si>
  <si>
    <t>Please provide the numbering of the Proposals it is contingent upon. (e.g. 2, 4 and 8)</t>
  </si>
  <si>
    <t>Describe how it is contingent on each of the other Proposal(s).</t>
  </si>
  <si>
    <t>Project Financing Plan</t>
  </si>
  <si>
    <t>Proposals must include a financing plan for the proposed resource.  Respondent will be scored on the credibility of its plan to raise all tranches of capital needed to successfully close on both construction and permanent financing, which may include the following: debt, tax equity related to accelerated tax deprecation (5 year MACRS); tax equity for the ITC and/or application for the Treasury’s Grant-in-lieu of ITC Program (if applicable), and Respondent’s own equity.</t>
  </si>
  <si>
    <t>Written document describing the plan for financing of the resource including the raising of all tranches of capital needed to successfully close on both construction and permanent financing including any debt, tax equity related to accelerated tax deprecation (5 year MACRS), tax equity for the ITC and/or application for the Grant-in-lieu of ITC Program (if applicable), and Respondent’s own equity.</t>
  </si>
  <si>
    <t>Federal Tax Rules</t>
  </si>
  <si>
    <t>Proposals for solar plus storage or wind plus storage resources must provide documentation that the energy storage system is integrally connected to the functioning of the associated solar or wind generation facility, and that the energy storage system will be exclusively charged with energy from the associated solar or wind generation facility for the first five (5) or more years of operation, and that the current “beginning of construction” IRS guidance will be met such that the resource will qualify for the greatest potential tax credit under federal tax law.</t>
  </si>
  <si>
    <t>Written documentation that the energy storage system is integrally connected to the functioning of the associated solar or wind generation facility, and that the energy storage system will be exclusively charged with energy from the associated solar or wind generation facility for the first five (5) or more years of operation</t>
  </si>
  <si>
    <t>Written documentation that the current “beginning of construction” IRS guidance will be met such that the resource will qualify for the greatest potential tax credit under federal tax law.</t>
  </si>
  <si>
    <t>Written documentation must also be provided that Documentation must also be provided that if and to the extent that future federal tax law changes result in increased tax advantages to the resource that a share of such advantages will be quantified and passed through to IPC.</t>
  </si>
  <si>
    <t>Project Capability</t>
  </si>
  <si>
    <t>Solar PV (+ Storage) Resources Guaranteed Energy Output</t>
  </si>
  <si>
    <t>Solar (plus Storage) proposals must include a forecast of the expected annual energy output of the resource performed using PVSyst or equivalent, and a guaranteed annual output as a percentage of forecast.  Resources will be subject to annual review of metered output to determine compliance with guarantee.</t>
  </si>
  <si>
    <t>Copy of PVSyst Output File showing annual energy output and all input assumptions and standard output data</t>
  </si>
  <si>
    <t>Production Estimate Report</t>
  </si>
  <si>
    <t>Annual Energy Output</t>
  </si>
  <si>
    <t>MWh</t>
  </si>
  <si>
    <t>Annual Energy Output Guarantee</t>
  </si>
  <si>
    <t>Percentage</t>
  </si>
  <si>
    <t>% of Forecast</t>
  </si>
  <si>
    <t>Wind (+ Storage) Resources Guaranteed Energy Output</t>
  </si>
  <si>
    <t>Wind (plus Storage) PPA proposals must include a forecast of the expected annual energy output of the resource performed. Proposals must include expected (p50, p90 and p99) capacity factors, including hourly shapes (actual or based on weather data). Please include at least one output file for the performed analysis.</t>
  </si>
  <si>
    <t>Copy of Output File showing annual energy output and all input assumptions and standard output data</t>
  </si>
  <si>
    <t>Resource Adequacy</t>
  </si>
  <si>
    <t>Variable generation resource proposals (solar and wind, with or without BESS) must provide an estimated capacity factor and Effective Load Carrying Capacity (ELCC) in IPC's service territory.</t>
  </si>
  <si>
    <t>Estimated Capacity Factor (AC)</t>
  </si>
  <si>
    <t>%</t>
  </si>
  <si>
    <t>Estimated Effective Load Carrying Capacity (ELCC) Factor - IPC Provide</t>
  </si>
  <si>
    <t>Estimated ELCC</t>
  </si>
  <si>
    <t>Storage Resources Duration</t>
  </si>
  <si>
    <t>Proposals involving storage must state the storage duration, discharging at its maximum capacity.</t>
  </si>
  <si>
    <t>Maximum Storage Duration</t>
  </si>
  <si>
    <t>Storage Resources Allowed Cycles per Day</t>
  </si>
  <si>
    <t>Proposals involving storage must state the allowed storage cycles per day.</t>
  </si>
  <si>
    <t>Allowed storage cycles per day</t>
  </si>
  <si>
    <t>Cycles</t>
  </si>
  <si>
    <t>Storage Resources Efficiency</t>
  </si>
  <si>
    <t>Proposals involving storage must state the round-trip efficiency.</t>
  </si>
  <si>
    <t>AC or DC coupled (solar + storage only)?</t>
  </si>
  <si>
    <t>AC-AC Round Trip Efficiency in Year 1</t>
  </si>
  <si>
    <t>AC-AC Round Trip Efficiency at the End of Life</t>
  </si>
  <si>
    <t>Storage Resources Degradation</t>
  </si>
  <si>
    <t>Proposals involving storage for IPC ownership must state the annual baseline degradation and variable degradation per cycle. Proposals involving storage under PPA should not propose degradation, maintaining the capacity at the contract capacity level throughout the PPA term.</t>
  </si>
  <si>
    <t>Annual Baseline Degradation as % of Begin-of-Life (BOL) Capacity</t>
  </si>
  <si>
    <t>%/year</t>
  </si>
  <si>
    <t>Degradation per Cycle as % of BOL Capacity</t>
  </si>
  <si>
    <t>%/cycle</t>
  </si>
  <si>
    <t>Storage Resources Charging Time</t>
  </si>
  <si>
    <t>Proposals must state the time required to charge the resource from minimum to maximum state of charge.</t>
  </si>
  <si>
    <t>Time required to charge from minimum to maximum state of charge</t>
  </si>
  <si>
    <t>Minute</t>
  </si>
  <si>
    <t>Guaranteed Capacity</t>
  </si>
  <si>
    <t>Proposals must include a Capacity Guarantee. Resources will be subject to annual test with test results adjusted to guarantee conditions to determine compliance with guarantee.</t>
  </si>
  <si>
    <t>Contract Capacity (AC), if applicable</t>
  </si>
  <si>
    <t>Contract Energy Capacity (AC), if applicable</t>
  </si>
  <si>
    <t>Capacity Gurantee Term</t>
  </si>
  <si>
    <t>Capacity Guarantee as a percentage of Contract Capacity (first year)</t>
  </si>
  <si>
    <t>Capacity Guarantee as a percentage of Contract Capacity (last year)</t>
  </si>
  <si>
    <t>Additonal notes for the guarantee, if any.</t>
  </si>
  <si>
    <t>Guaranteed Reliability and Availability</t>
  </si>
  <si>
    <t>Proposals must include both a guaranteed equivalent forced outage rate (EFOR) rate and a guaranteed equivalent availability factor (EAF).</t>
  </si>
  <si>
    <t>Equivalent Forced Outage Rate (EFOR) Guarantee</t>
  </si>
  <si>
    <t>Equivalent Availability Factor (EAF) Guarantee</t>
  </si>
  <si>
    <t>Gas-to-Hydrogen Convertibility</t>
  </si>
  <si>
    <t>Proposals must confirm whether the plant can be converted from burning natural gas to hydrogen, as well as the design considerations to enable such conversion.</t>
  </si>
  <si>
    <t>Is the plant convertible to hydrogen-fired within the first 10 years?</t>
  </si>
  <si>
    <t>Description of the design considerations that enable such conversion</t>
  </si>
  <si>
    <t>Fuel Consumption</t>
  </si>
  <si>
    <t>Proposals must provide the expected plant heat rate, consumption of natural gas, and consumption of hydrogen after the plant is converted to burn hydrogen.</t>
  </si>
  <si>
    <t>(Expected) Average Plant Heat Rate</t>
  </si>
  <si>
    <t>Btu/kWh</t>
  </si>
  <si>
    <t>(Expected) Natural Gas Consumption</t>
  </si>
  <si>
    <t>MCF/kWh</t>
  </si>
  <si>
    <t>Expected Hydrogen Consumption</t>
  </si>
  <si>
    <t>Water Consumption</t>
  </si>
  <si>
    <t xml:space="preserve">Proposals must provide the expected water consumption rate of the resource in gallons per MWh. </t>
  </si>
  <si>
    <t>Expected water consumption rate (gallons/MWh)</t>
  </si>
  <si>
    <t>Gallon/MWh</t>
  </si>
  <si>
    <t>Ramp Rate</t>
  </si>
  <si>
    <t>Proposals must state the load ramping rate of the resource from minimum load to maximum load as a percentage of contract capacity.</t>
  </si>
  <si>
    <t>Maximum Ramp-up Rate</t>
  </si>
  <si>
    <t>MW/minute</t>
  </si>
  <si>
    <t>Maximum Ramp-down Rate</t>
  </si>
  <si>
    <t>Contract Capacity (Autofill)</t>
  </si>
  <si>
    <t>Ramp Rate as a percentage of Contract (Autofill)</t>
  </si>
  <si>
    <t>%/Minute</t>
  </si>
  <si>
    <t>Auxiliary Load</t>
  </si>
  <si>
    <t xml:space="preserve">Proposals must state the minimum auxilliary load of the resource as a percentage of contract capacity. </t>
  </si>
  <si>
    <t>Minimum Auxiliary Load</t>
  </si>
  <si>
    <t>Minimum Auxiliary Load as a percentage of Contract Capacity (Autofill)</t>
  </si>
  <si>
    <t xml:space="preserve">Allowable Starts per Day </t>
  </si>
  <si>
    <t>Proposals must state allowable starts per day.</t>
  </si>
  <si>
    <t>Allowed Starts per Day</t>
  </si>
  <si>
    <t>Start</t>
  </si>
  <si>
    <t>Ancillary Services</t>
  </si>
  <si>
    <t>Proposals must state the ability of the resource to provide ancillary services (regulation, spinning reserves, non-spinning reserves, load following, black start).</t>
  </si>
  <si>
    <t>Regulation Up Service Capable?</t>
  </si>
  <si>
    <t>Regulation Down Service Capable?</t>
  </si>
  <si>
    <t>Responsive Reserve Service Capable?</t>
  </si>
  <si>
    <t>Non-Spin Reserve Service Capable?</t>
  </si>
  <si>
    <t>Other Ancillary Services Capable</t>
  </si>
  <si>
    <t>CO2 Emission</t>
  </si>
  <si>
    <t xml:space="preserve">Proposals must include documentation of the expected CO2 emission rate in lbs/MWh. </t>
  </si>
  <si>
    <t>(Expected) CO2 emission rate</t>
  </si>
  <si>
    <t>lbs/MMBtu</t>
  </si>
  <si>
    <t>NOx Emission</t>
  </si>
  <si>
    <t xml:space="preserve">Proposals must include documentation of the expected NOx emission rate in lbs/MWh. </t>
  </si>
  <si>
    <t>(Expected) NOx emission rate</t>
  </si>
  <si>
    <t>SOx Emission</t>
  </si>
  <si>
    <t xml:space="preserve">Proposals must include documentation of the expected SOx emission rate in lbs/MWh. </t>
  </si>
  <si>
    <t>(Expected) SOx emission rate</t>
  </si>
  <si>
    <t>Environmental Compliance (Existing Assets)</t>
  </si>
  <si>
    <t>Proposals for existing resources must include documentation of all Notice of Violation (NOV) issued by Idaho Department of Environmental Quality (DEQ) and documentation of corrective action, settlement and penalty.</t>
  </si>
  <si>
    <t>Number of NOVs Received</t>
  </si>
  <si>
    <t>NOVs</t>
  </si>
  <si>
    <t>Written document including records of all Notice of Violation (NOV) and Notice of Enforcement issued by the Idaho Department of Environmental Quality (DEQ).</t>
  </si>
  <si>
    <t>Demand Response Capacity</t>
  </si>
  <si>
    <t>Demand Response Proposals must provide the day ahead, hour ahead and fast response (10 min) summer and winter capacity commitment, with a maximum term of 5 years, starting 2024 or 2025.</t>
  </si>
  <si>
    <t>Summer Power Capacity by Year (AC)</t>
  </si>
  <si>
    <t>Day Ahead</t>
  </si>
  <si>
    <t>Hour Ahead</t>
  </si>
  <si>
    <t>Fast Response (10 minute)</t>
  </si>
  <si>
    <t>Winter Power Capacity by Year (AC)</t>
  </si>
  <si>
    <t>Demand Response Limits</t>
  </si>
  <si>
    <t>Demand Response Proposals must specify annual limit of curtailment, maximum call duration and minimum elasped time after the last event.</t>
  </si>
  <si>
    <t>Annual Limit (Energy), If Applicable</t>
  </si>
  <si>
    <t>MWh per Year</t>
  </si>
  <si>
    <t>Annual Limit (Event), If Applicable</t>
  </si>
  <si>
    <t>Number of Events</t>
  </si>
  <si>
    <t>Maximum Call Duration</t>
  </si>
  <si>
    <t>Minimum Elasped Time After Last Event</t>
  </si>
  <si>
    <t>Counterparty Profile</t>
  </si>
  <si>
    <t>Safety Record</t>
  </si>
  <si>
    <t>Proposals must provide safety information for the most recent three (3) years including an annual statement of worker’s compensation Experience Modification Rating (EMR), the OSHA Recordable Injury Rates (RIR) and the U.S. Bureau of Labor Statistics (BLS) SIC Code RIR &gt; 1.0, the OSHA citation history.</t>
  </si>
  <si>
    <t>Experience Modification Rating (EMR) for the last year</t>
  </si>
  <si>
    <t>Experience Modification Rating (EMR) for 2 years ago</t>
  </si>
  <si>
    <t>Experience Modification Rating (EMR) for 3 years ago</t>
  </si>
  <si>
    <t>OSHA Recordable Injury Rates (RIR) for the last year</t>
  </si>
  <si>
    <t>OSHA Recordable Injury Rates (RIR) for 2 years ago</t>
  </si>
  <si>
    <t>OSHA Recordable Injury Rates (RIR) for 3 years ago</t>
  </si>
  <si>
    <t>No. of OSHA citations for the last year</t>
  </si>
  <si>
    <t>No. of OSHA citations for 2 years ago</t>
  </si>
  <si>
    <t>No. of OSHA citations for 3 years ago</t>
  </si>
  <si>
    <t>LTA Rate (Lost Time Accidents) for the last year</t>
  </si>
  <si>
    <t>LTA Rate (Lost Time Accidents) for 2 years ago</t>
  </si>
  <si>
    <t>LTA Rate (Lost Time Accidents) for 3 years ago</t>
  </si>
  <si>
    <t>No. of OSHA-Recordable Cases for the last year</t>
  </si>
  <si>
    <t>No. of OSHA-Recordable Cases for 2 years ago</t>
  </si>
  <si>
    <t>No. of OSHA-Recordable Cases for 3 years ago</t>
  </si>
  <si>
    <t xml:space="preserve">Employee Hours worked for the last year </t>
  </si>
  <si>
    <t>Employee Hours worked for 2 years ago</t>
  </si>
  <si>
    <t>Employee Hours worked for 3 years ago</t>
  </si>
  <si>
    <t xml:space="preserve">Does your organization's safety program include training in all areas required by OSHA regulation for your industry? </t>
  </si>
  <si>
    <t xml:space="preserve">Does your organization have a written safety program that is compliant with EEI OSHA Best Practices for Utility Contractors? </t>
  </si>
  <si>
    <t xml:space="preserve">Does your organization have dedicated employees responsible for developing and implementing your corporate heath and safety program? </t>
  </si>
  <si>
    <t>OSHA citation history for the past 3 years</t>
  </si>
  <si>
    <t>Written document stating annual worker’s compensation Experience Modification Rating (EMR) for the past 3 years, including explanation of circumstances if EMR rating is greater than 1.3.</t>
  </si>
  <si>
    <t>Safety Manual</t>
  </si>
  <si>
    <t>Respondent must provide an electronic copy of its safety manual.  Respondents with safety manuals that have not been updated to meet current OSHA standards within the last twelve (12) months may be disqualified.  Respondent must also provide a statement of Respondent’s ability to provide an individual that has completed the OSHA thirty (30) hour outreach training course; will be committed and available to support the Services to be performed under the proposal; and will be responsive in a timely manner to IPC’s request for participation in safety events, analysis and/or sessions.</t>
  </si>
  <si>
    <t>Respondent Safety Manual</t>
  </si>
  <si>
    <t>Statement regarding ability to provide an individual that has completed the OSHA (30) hour outreach training course, commitment to execute the Proposal, responsiveness to IPC safety events, analysis and sessions.</t>
  </si>
  <si>
    <t>Citations</t>
  </si>
  <si>
    <t>Proposals must include a list of any citations, notices of violation, legal proceedings, fines, or project terminations that any Federal, State, local regulatory agency or department, corporation, or individual has issued to or against Respondent, or any employee of Respondent while that employee was working for Respondent, (“Citations”).  For each Citation, state the nature of the Citation and the date of its resolution, together with the contact person for Respondent who could address any questions about the matter.  If there are no Citations, Respondent shall provide such a statement.</t>
  </si>
  <si>
    <t>In the past five years prior to the date on this form, has your organization been found in default on any contract, or had any contract terminated for cause? If yes, please provide additional detail on a separate page, including the name of the business, the circumstances, and the end result (e.g., was there a lawsuit, was your organization required to pay a settlement, was the organization held responsible for damages, etc.).</t>
  </si>
  <si>
    <t>In the last seven years, has any company or individual filed any claims, lawsuits, or arbitrations for tortious injury (including intentional or negligent injury or wrongful death) against your organization or its executives? If yes, please provide additional detail on a separate page, including the case name, legal claim, and the resolution, if any.</t>
  </si>
  <si>
    <t>In the last three years, has your organization received any written warning, notice of violation, notice of non-compliance, or been cited and/or fined by a governmental agency for failure to comply with federal, state, county, or city ordinances, regulations, or statutes (including, but not limited to, citations and fines by OSHA/EPA/DOT and state and federal environmental agencies)? If yes, please provide additional detail on a separate page, including the name of the citing organization, a description of the circumstances leading to the citation/fine, and the resolution, if any.</t>
  </si>
  <si>
    <t>Does your organization have in-house expertise to implement EPA requirements for dust mitigation, erosion and sediment control, and prevent discharges of oil and other pollutants to waters?</t>
  </si>
  <si>
    <t>If Respondent answers "yes" to any of the previous questions, please upload further details. If there are no Citations, Respondent shall provide such a statement.</t>
  </si>
  <si>
    <t>Counterparty Financial Questionnaire</t>
  </si>
  <si>
    <t>Respondent must complete and submit the Exhibit J - Counterparty Financial Questionnaire. Respondent shall respond to the information requests and include redline on Credit Requirements where Respondent will need meet.
Respondent must upload a current organizational chart displaying all organizational relationships including parent company, holding company, subsidiaries, sister companies, associates, or other related entities as applicable</t>
  </si>
  <si>
    <t>Completed Counterparty Financial Questionnaire</t>
  </si>
  <si>
    <t>Current Organizational Chart</t>
  </si>
  <si>
    <t>Respondent Development Experience</t>
  </si>
  <si>
    <t>Proposals must include a description of Respondent’s experience developing resources similar to that proposed.  Additional review of Respondent's direct development experience, positive or negative third-party references, and industry reputation may result in the Respondent receiving a higher or lower score than application of the above criteria would otherwise indicate.</t>
  </si>
  <si>
    <t>Proposed Resource Capacity (MW)</t>
  </si>
  <si>
    <t>Proposed Resource Technology</t>
  </si>
  <si>
    <t>Resource Experience 1</t>
  </si>
  <si>
    <t>Name:</t>
  </si>
  <si>
    <t>Capacity (MW):</t>
  </si>
  <si>
    <t>Technology:</t>
  </si>
  <si>
    <t>Role:</t>
  </si>
  <si>
    <t>Year:</t>
  </si>
  <si>
    <t>Reference Contact Information:</t>
  </si>
  <si>
    <t>Resource Experience 2</t>
  </si>
  <si>
    <t>Resource Experience 3</t>
  </si>
  <si>
    <t>Cyber Security</t>
  </si>
  <si>
    <t>Proposals must include a general description of the cyber security requirements, practices, and policies of the Respondent.  Respondent must state that any and all equipment utilized in the proposed resource will not be procured through an Office of Foreign Assets Control (“OFAC”) designed entity or otherwise be comprised of equipment prohibited for use by electric utilities in the United States.</t>
  </si>
  <si>
    <t>Description of cyber security requirements, practices and policies.</t>
  </si>
  <si>
    <t>Community Stewardship</t>
  </si>
  <si>
    <t>Employment Creation</t>
  </si>
  <si>
    <t>Proposals must state the number of full-time, permanent jobs that will be created in IPC’s service territory, details regarding the types of jobs (i.e., roles/functions/titles) and the number of positions for each respectively by year.  A full-time, permanent job means 2,080 straight-time paid hours in a fiscal year with benefits.</t>
  </si>
  <si>
    <t>Written document stating the number of full-time, permanent jobs to be created in IPC's service territory broken down by Job Title, description and year of expected employment.</t>
  </si>
  <si>
    <t>Investments in the Community</t>
  </si>
  <si>
    <t>Proposals must provide details and dollar value of permanent capital investment that company intends on making in IPC’s service territory (i.e., office lease, warehouse lease, land purchase, etc.) and any timeline associated with these investments.  Each proposal must state whether an owner, equity holder, partner, member or principal of Respondent is a manufacturer, supplier, distributor or provider (“Provider”) of technology-related systems, equipment, components, parts, technologies and/or services. If so, the proposal must state the name, address and state of organization of such Provider, describe the nature of the Provider’s business, and a description of where the Resource supplies and materials will be sourced from, as well as the percentage, if any, of such sourcing.</t>
  </si>
  <si>
    <t>Written document stating the details and dollar value of permanent capital investment that company intends on making in IPC’s service territory (i.e., office lease, warehouse lease, land purchase, etc.) and the timeline associated with these investments.</t>
  </si>
  <si>
    <t>Local Sourcing</t>
  </si>
  <si>
    <t>Each proposal must state whether an owner, equity holder, partner, member or principal of Respondent is a manufacturer, supplier, distributor or provider (“Provider”) of technology-related systems, equipment, components, parts, technologies and/or services. If so, the proposal must state the name, address and state of organization of such Provider, describe the nature of the Provider’s business, and a description of where the Resource supplies and materials will be sourced from, as well as the percentage, if any, of such sourcing:
•	outside the USA (provide name and location)
•	in the USA, but outside the State of Idaho and Oregon(provide name and location)
•	in the state of Idaho and Oregon, but outside IPC’s service territory
•	within IPC’s service territory (provide name and location)
•	by subcontractors of Respondent, if available
•	a commitment to offer subcontracting opportunities to industry-leading small, local and/or diverse/minority-owned businesses in accordance with IPC Subcontracting Requirements.</t>
  </si>
  <si>
    <t>Written document stating Respondent's commitment to comply with small/local/diverse component of IPC Subcontracting Requirements, and percentage of sourcing from outside the USA (provide name and location), in the USA but outside the State of Idaho and Oregon (provide name and location), or in the state of Idaho and Oregon but outside IPC’s service territory.</t>
  </si>
  <si>
    <t>Sustainability</t>
  </si>
  <si>
    <t>Respondent must provide information concerning any environmental, social, and governance (ESG) Risk Rating score it has received from Sustainalytics, an established ESG rating agency.  Ratings must be based on disclosures in the public domain and not paid or otherwise influenced by Respondent.    Scores from other ESG rating agencies may be substituted in place of Sustainalytics ratings if they are substantially similar in rating methodology and quality.</t>
  </si>
  <si>
    <t xml:space="preserve">Copy of document from Sustainalytics indicating ESG Risk Rating of the Respondent. </t>
  </si>
  <si>
    <t>Proposal Entry Form - Part 3</t>
  </si>
  <si>
    <t>S</t>
  </si>
  <si>
    <t>S-PVS</t>
  </si>
  <si>
    <t>S-WNS</t>
  </si>
  <si>
    <t>Transmission</t>
  </si>
  <si>
    <t>Distribution</t>
  </si>
  <si>
    <t>P21</t>
  </si>
  <si>
    <t>P22</t>
  </si>
  <si>
    <t>P23</t>
  </si>
  <si>
    <t>P24</t>
  </si>
  <si>
    <t>P25</t>
  </si>
  <si>
    <t>P26</t>
  </si>
  <si>
    <t>P27</t>
  </si>
  <si>
    <t>P28</t>
  </si>
  <si>
    <t>P29</t>
  </si>
  <si>
    <t>P30</t>
  </si>
  <si>
    <t>General Characteristics</t>
  </si>
  <si>
    <t>In-Service / Program Start Date</t>
  </si>
  <si>
    <t>Technology</t>
  </si>
  <si>
    <t>Project Design Life</t>
  </si>
  <si>
    <t>Years</t>
  </si>
  <si>
    <t>Age of Plant, If Existing</t>
  </si>
  <si>
    <t>Energy Storage Cycle Life</t>
  </si>
  <si>
    <t>Energy Storage Cycle Age, If Existing</t>
  </si>
  <si>
    <t>Start Fuel Type</t>
  </si>
  <si>
    <t>Generation Fuel Type</t>
  </si>
  <si>
    <t>8760 Shape of Generation Output in Excel</t>
  </si>
  <si>
    <t>Excel File</t>
  </si>
  <si>
    <t>Capacity</t>
  </si>
  <si>
    <t>Energy Storage</t>
  </si>
  <si>
    <t>Power Capacity (AC)</t>
  </si>
  <si>
    <t>Power Capacity (DC)</t>
  </si>
  <si>
    <r>
      <t>MW</t>
    </r>
    <r>
      <rPr>
        <vertAlign val="subscript"/>
        <sz val="11"/>
        <rFont val="Calibri"/>
        <family val="2"/>
        <scheme val="minor"/>
      </rPr>
      <t>dc</t>
    </r>
  </si>
  <si>
    <t>Energy Capacity (DC)</t>
  </si>
  <si>
    <r>
      <t>MWh</t>
    </r>
    <r>
      <rPr>
        <vertAlign val="subscript"/>
        <sz val="11"/>
        <rFont val="Calibri"/>
        <family val="2"/>
        <scheme val="minor"/>
      </rPr>
      <t>dc</t>
    </r>
  </si>
  <si>
    <t>Duration</t>
  </si>
  <si>
    <t>Capacity Degradation</t>
  </si>
  <si>
    <r>
      <t xml:space="preserve">Annual </t>
    </r>
    <r>
      <rPr>
        <strike/>
        <sz val="11"/>
        <rFont val="Calibri"/>
        <family val="2"/>
        <scheme val="minor"/>
      </rPr>
      <t xml:space="preserve"> </t>
    </r>
    <r>
      <rPr>
        <sz val="11"/>
        <rFont val="Calibri"/>
        <family val="2"/>
        <scheme val="minor"/>
      </rPr>
      <t>Baseline Degradation</t>
    </r>
  </si>
  <si>
    <t>Per Cycle Degradation</t>
  </si>
  <si>
    <t>Non-Energy Storage</t>
  </si>
  <si>
    <t>Nameplate Capacity (AC) / DR Program Capacity</t>
  </si>
  <si>
    <t>Nameplate Capacity (DC), If Applicable</t>
  </si>
  <si>
    <t>Estimated Capacity Factor</t>
  </si>
  <si>
    <t>Estimated Effective Load Carrying Capacity (ELCC)</t>
  </si>
  <si>
    <t>Capacity at Peak Hour</t>
  </si>
  <si>
    <t>Summer Capacity</t>
  </si>
  <si>
    <t>Winter Capacity</t>
  </si>
  <si>
    <t>Annual Degradation</t>
  </si>
  <si>
    <t>Contract Capacity</t>
  </si>
  <si>
    <t>Energy Storage Discharging and Charging</t>
  </si>
  <si>
    <t>Minimum state of charge</t>
  </si>
  <si>
    <t>Maximum state of charge</t>
  </si>
  <si>
    <t>Start-Up</t>
  </si>
  <si>
    <t>Start Cost of Fuel</t>
  </si>
  <si>
    <t>MMBtu/start</t>
  </si>
  <si>
    <t>Start Cost</t>
  </si>
  <si>
    <t>$/start</t>
  </si>
  <si>
    <t>Start Cost, Including Major Maintenance</t>
  </si>
  <si>
    <t>Start and Run Time Limitations</t>
  </si>
  <si>
    <t>Maximum Number of Cycles Allowed Per Day</t>
  </si>
  <si>
    <t>Cycles/day</t>
  </si>
  <si>
    <t>Maximum Number of Cycles Allowed Per Year</t>
  </si>
  <si>
    <t>Cycles/year</t>
  </si>
  <si>
    <t>Maximum Generation Capacity at IPC Peak Hours</t>
  </si>
  <si>
    <t>Minimum Run Time After a Start</t>
  </si>
  <si>
    <t>Hours</t>
  </si>
  <si>
    <t>Minimum Down Time After a Shutdown</t>
  </si>
  <si>
    <t>Ramp Rates</t>
  </si>
  <si>
    <t>Maximum Ramp-down rate</t>
  </si>
  <si>
    <t>Maintenance Activities</t>
  </si>
  <si>
    <r>
      <t xml:space="preserve">Number of Scheduled </t>
    </r>
    <r>
      <rPr>
        <strike/>
        <sz val="11"/>
        <rFont val="Calibri"/>
        <family val="2"/>
        <scheme val="minor"/>
      </rPr>
      <t xml:space="preserve">Storage </t>
    </r>
    <r>
      <rPr>
        <sz val="11"/>
        <rFont val="Calibri"/>
        <family val="2"/>
        <scheme val="minor"/>
      </rPr>
      <t>Maintenance Outages Per Year</t>
    </r>
  </si>
  <si>
    <t>Outage</t>
  </si>
  <si>
    <t>Maintenance Outage Rate</t>
  </si>
  <si>
    <t>Forced Outage Rate</t>
  </si>
  <si>
    <t>Planned Maintenance Time</t>
  </si>
  <si>
    <t>Forced Maintenance Time</t>
  </si>
  <si>
    <t>Number of Scheduled Maintenance Outages Per Year</t>
  </si>
  <si>
    <t>Emissions</t>
  </si>
  <si>
    <t>CO2 emission rate</t>
  </si>
  <si>
    <t>NOx emission rate</t>
  </si>
  <si>
    <t>SOx emission rate</t>
  </si>
  <si>
    <t>Heat Rate</t>
  </si>
  <si>
    <t>Average Heat Rate</t>
  </si>
  <si>
    <t>Summer heat rate</t>
  </si>
  <si>
    <t>Winter heat rate</t>
  </si>
  <si>
    <t>Minimum Load of the Project (at ISO conditions)</t>
  </si>
  <si>
    <t>Maximum Load of the Project (at ISO conditions)</t>
  </si>
  <si>
    <t>Heat Rate at Minimum Load with 1 CT Running</t>
  </si>
  <si>
    <t>Heat Rate at Maximum Load with All CTs Running (with Duct Firing)</t>
  </si>
  <si>
    <t>Heat Rate at Maximum Load with All CTs Running (without Duct Firing)</t>
  </si>
  <si>
    <t>Proposal Entry Form - Part 4</t>
  </si>
  <si>
    <t>Asset Purchase Price</t>
  </si>
  <si>
    <r>
      <t xml:space="preserve">Proposals must provide an asset purchase price in a lump sum amount upon ownership transfer. Detailed payment arrangements may be negotiated during shortlist or contracting. 
</t>
    </r>
    <r>
      <rPr>
        <i/>
        <u/>
        <sz val="11"/>
        <rFont val="Calibri"/>
        <family val="2"/>
        <scheme val="minor"/>
      </rPr>
      <t>PPA proposals</t>
    </r>
    <r>
      <rPr>
        <i/>
        <sz val="11"/>
        <rFont val="Calibri"/>
        <family val="2"/>
        <scheme val="minor"/>
      </rPr>
      <t xml:space="preserve"> must also provide an asset purchase option, as well as the asset purchase price.</t>
    </r>
  </si>
  <si>
    <t>Lump Sum or Progress Payment?</t>
  </si>
  <si>
    <t>Progress Payment - Proposed Milestones and Payment Schedule</t>
  </si>
  <si>
    <t>Are the Estimated Costs of Interconnection included in the Asset Purchase Price?</t>
  </si>
  <si>
    <t>If not (or partially), specify the amount that is not included</t>
  </si>
  <si>
    <t>Notes, If Any</t>
  </si>
  <si>
    <t>O&amp;M Package Pricing</t>
  </si>
  <si>
    <t xml:space="preserve">Proposals involving IPC ownership must provide O&amp;M pricing, if such O&amp;M package is available for IPC to purchase. </t>
  </si>
  <si>
    <t>O&amp;M Pricing for IPC Owned Asset:</t>
  </si>
  <si>
    <t>Fixed O&amp;M Price in Year 1</t>
  </si>
  <si>
    <t>$/kW-year</t>
  </si>
  <si>
    <t>Fixed O&amp;M Component</t>
  </si>
  <si>
    <t>Augmentation Reserve, If Included</t>
  </si>
  <si>
    <t>Major Equipment Replacement Reserve, If Included</t>
  </si>
  <si>
    <t>Annual Escalation</t>
  </si>
  <si>
    <t>Variable O&amp;M Price in Year 1</t>
  </si>
  <si>
    <t>$/MWh</t>
  </si>
  <si>
    <t>Variable O&amp;M Component</t>
  </si>
  <si>
    <t>Fuel Component</t>
  </si>
  <si>
    <t>PPA Pricing</t>
  </si>
  <si>
    <t>PPA Proposals must provide PPA pricing for PPA with a term of 20 to 34 years, and a PPA with a term of 35 years.</t>
  </si>
  <si>
    <t>PPA Pricing (Term of 20 - 34 Years)</t>
  </si>
  <si>
    <t>Capacity Charge in Year 1</t>
  </si>
  <si>
    <t>Energy Charge in Year 1</t>
  </si>
  <si>
    <t>PPA Pricing (Term of 35 Years)</t>
  </si>
  <si>
    <t>Demand Response Program Pricing</t>
  </si>
  <si>
    <t>Demand Response Proposals must provide DR Program pricing as below, and specify any different pricing structure and/or component to be included in the notes.</t>
  </si>
  <si>
    <t>DR - Customer Incentive</t>
  </si>
  <si>
    <t>Co-located Energy Storage Charging Price</t>
  </si>
  <si>
    <t>For Proposals of Solar + BESS or Wind + BESS that IPC owns the storage compoment, Respondent must provide the price of charging the energy storage from the solar or wind resources.</t>
  </si>
  <si>
    <t>Can the BESS be charged by the grid?</t>
  </si>
  <si>
    <t>How many years does the BESS have to be charged by the co-located solar or wind?</t>
  </si>
  <si>
    <t>If the co-located solar or wind is proposed under PPA, is the BESS to be charged at the PPA price?</t>
  </si>
  <si>
    <t>If "No" above, please provide the price for the BESS to be charged by the co-located solar or wind:</t>
  </si>
  <si>
    <t>Code</t>
  </si>
  <si>
    <t>Product Table</t>
  </si>
  <si>
    <t>Numbering</t>
  </si>
  <si>
    <t>ELCC</t>
  </si>
  <si>
    <t>IPC Owned</t>
  </si>
  <si>
    <t>PPA 20-34 YR</t>
  </si>
  <si>
    <t>PPA 35 YR</t>
  </si>
  <si>
    <t>Wind</t>
  </si>
  <si>
    <t>Geothermal</t>
  </si>
  <si>
    <t>Battery Storage</t>
  </si>
  <si>
    <t>Solar + BESS</t>
  </si>
  <si>
    <t>Solar: PPA; 
BESS: IPC Owned</t>
  </si>
  <si>
    <t>Solar: PPA 20-34 YR; 
BESS: IPC Owned</t>
  </si>
  <si>
    <t>Solar: PPA 35 YR; 
BESS: IPC Owned</t>
  </si>
  <si>
    <t>Wind + BESS</t>
  </si>
  <si>
    <t>Wind: PPA; 
BESS: IPC Owned</t>
  </si>
  <si>
    <t>Wind: PPA 20-34 YR; 
BESS: IPC Owned</t>
  </si>
  <si>
    <t>Wind: PPA 35 YR; 
BESS: IPC Owned</t>
  </si>
  <si>
    <t>TBD - Project Specific</t>
  </si>
  <si>
    <t>Long-Duration Storage</t>
  </si>
  <si>
    <t>Gas-Fired (H2)</t>
  </si>
  <si>
    <t>Demand Response</t>
  </si>
  <si>
    <t>Program ≤5 YR</t>
  </si>
  <si>
    <t>PPA 5 YR</t>
  </si>
  <si>
    <t>TBD</t>
  </si>
  <si>
    <t>ELCC Table</t>
  </si>
  <si>
    <t>Solar PV</t>
  </si>
  <si>
    <t>TBD - Program Specific</t>
  </si>
  <si>
    <t>Storage - 4-Hour Li Battery</t>
  </si>
  <si>
    <t>Storage - 8-Hour Li Battery</t>
  </si>
  <si>
    <t>Solar PV + 4-Hour Li Battery (1:1)</t>
  </si>
  <si>
    <t>Natural Gas - Reciprocating Gas Engine</t>
  </si>
  <si>
    <t>Natural Gas - Combined Cycle Combustion Turbine (CCCT)</t>
  </si>
  <si>
    <t>Small Modular Nuclear Reactor</t>
  </si>
  <si>
    <t>Technology Maturity</t>
  </si>
  <si>
    <t>Storage - Pumped Hydro (assumed 12-hr+ duration)</t>
  </si>
  <si>
    <t>Natural Gas - Simple Cycle Combustion Turbine (SCCT)</t>
  </si>
  <si>
    <t>Natural Gas - Aeroderivative</t>
  </si>
  <si>
    <t>TRL1</t>
  </si>
  <si>
    <t>TRL2</t>
  </si>
  <si>
    <t>TRL3</t>
  </si>
  <si>
    <t>Pricing</t>
  </si>
  <si>
    <t>TRL4</t>
  </si>
  <si>
    <t>TRL5</t>
  </si>
  <si>
    <t>TRL6</t>
  </si>
  <si>
    <t>Lump Sum Payment</t>
  </si>
  <si>
    <t>TRL7</t>
  </si>
  <si>
    <t>Progress Payment</t>
  </si>
  <si>
    <t>TRL8</t>
  </si>
  <si>
    <t>TRL9</t>
  </si>
  <si>
    <t>Not Commenced</t>
  </si>
  <si>
    <t>Under Review</t>
  </si>
  <si>
    <t>Site Identified</t>
  </si>
  <si>
    <t>Owned</t>
  </si>
  <si>
    <t>Property Right Negotiation</t>
  </si>
  <si>
    <t>Leased</t>
  </si>
  <si>
    <t>Land Option Agreement</t>
  </si>
  <si>
    <t>Both</t>
  </si>
  <si>
    <t>Land Lease/Purchase Signed</t>
  </si>
  <si>
    <t>Conceptual Design Complete</t>
  </si>
  <si>
    <t>Site Walk Performed</t>
  </si>
  <si>
    <t>30% Desgin Complete</t>
  </si>
  <si>
    <t>80% Desgin Complete</t>
  </si>
  <si>
    <t>100% Desgin Complete</t>
  </si>
  <si>
    <t>RFI/RFP Not Started</t>
  </si>
  <si>
    <t>RFI/RFP in Progress</t>
  </si>
  <si>
    <t>Vendor/Model Identified</t>
  </si>
  <si>
    <t>Quotes Received</t>
  </si>
  <si>
    <t>Contracts Underway</t>
  </si>
  <si>
    <t>Contracts Executed</t>
  </si>
  <si>
    <t>Transmission Level Interconnection</t>
  </si>
  <si>
    <t>Yes</t>
  </si>
  <si>
    <t>Screening Study Started</t>
  </si>
  <si>
    <t>No</t>
  </si>
  <si>
    <t>Screening Study Completed</t>
  </si>
  <si>
    <t>Partially</t>
  </si>
  <si>
    <t>System Impact Study Completed</t>
  </si>
  <si>
    <t>Facility Study Completed</t>
  </si>
  <si>
    <t>Draft IA Under Review</t>
  </si>
  <si>
    <t>IA Executed</t>
  </si>
  <si>
    <t>Facility Condition (existing assets)</t>
  </si>
  <si>
    <t>In-house</t>
  </si>
  <si>
    <t>Contractor</t>
  </si>
  <si>
    <t>Partially Contractor</t>
  </si>
  <si>
    <t>AC-Coupled</t>
  </si>
  <si>
    <t>No-Coupled</t>
  </si>
  <si>
    <t>Outside the USA</t>
  </si>
  <si>
    <t>In the USA, but outside ID and OR</t>
  </si>
  <si>
    <t>In ID and OR, but outside IPC's service territory</t>
  </si>
  <si>
    <t>In IPC's service territory</t>
  </si>
  <si>
    <t>Multiple regions</t>
  </si>
  <si>
    <t>Purchase Option</t>
  </si>
  <si>
    <t>Energy Storage Charging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</si>
</sst>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yy"/>
    <numFmt numFmtId="165" formatCode="&quot;$&quot;#,##0.00"/>
    <numFmt numFmtId="166" formatCode="#,##0.0"/>
    <numFmt numFmtId="167" formatCode="0.0%"/>
    <numFmt numFmtId="168" formatCode="0.0000%"/>
    <numFmt numFmtId="169" formatCode="[$-409]mmmm\ d\,\ yyyy;@"/>
    <numFmt numFmtId="170" formatCode="&quot;$&quot;#,##0"/>
  </numFmts>
  <fonts count="32" x14ac:knownFonts="1">
    <font>
      <sz val="11"/>
      <color theme="1"/>
      <name val="Calibri"/>
      <family val="2"/>
      <scheme val="minor"/>
    </font>
    <font>
      <sz val="11"/>
      <color theme="0"/>
      <name val="Calibri"/>
      <family val="2"/>
      <scheme val="minor"/>
    </font>
    <font>
      <b/>
      <sz val="11"/>
      <color rgb="FF0070C0"/>
      <name val="Calibri"/>
      <family val="2"/>
      <scheme val="minor"/>
    </font>
    <font>
      <sz val="11"/>
      <name val="Calibri"/>
      <family val="2"/>
      <scheme val="minor"/>
    </font>
    <font>
      <sz val="10"/>
      <name val="Arial"/>
      <family val="2"/>
    </font>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4"/>
      <name val="Calibri"/>
      <family val="2"/>
      <scheme val="minor"/>
    </font>
    <font>
      <i/>
      <sz val="11"/>
      <color theme="1"/>
      <name val="Calibri"/>
      <family val="2"/>
      <scheme val="minor"/>
    </font>
    <font>
      <i/>
      <sz val="12"/>
      <color theme="1"/>
      <name val="Calibri"/>
      <family val="2"/>
      <scheme val="minor"/>
    </font>
    <font>
      <b/>
      <sz val="14"/>
      <color theme="0"/>
      <name val="Calibri"/>
      <family val="2"/>
      <scheme val="minor"/>
    </font>
    <font>
      <sz val="14"/>
      <name val="Calibri"/>
      <family val="2"/>
      <scheme val="minor"/>
    </font>
    <font>
      <sz val="14"/>
      <color theme="1"/>
      <name val="Calibri"/>
      <family val="2"/>
      <scheme val="minor"/>
    </font>
    <font>
      <b/>
      <sz val="14"/>
      <color theme="1"/>
      <name val="Calibri"/>
      <family val="2"/>
      <scheme val="minor"/>
    </font>
    <font>
      <i/>
      <sz val="11"/>
      <name val="Calibri"/>
      <family val="2"/>
      <scheme val="minor"/>
    </font>
    <font>
      <b/>
      <i/>
      <sz val="11"/>
      <color theme="1"/>
      <name val="Calibri"/>
      <family val="2"/>
      <scheme val="minor"/>
    </font>
    <font>
      <b/>
      <i/>
      <sz val="14"/>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b/>
      <u/>
      <sz val="12"/>
      <color theme="1"/>
      <name val="Calibri"/>
      <family val="2"/>
      <scheme val="minor"/>
    </font>
    <font>
      <i/>
      <u/>
      <sz val="11"/>
      <name val="Calibri"/>
      <family val="2"/>
      <scheme val="minor"/>
    </font>
    <font>
      <sz val="11"/>
      <color theme="1"/>
      <name val="Calibri"/>
      <family val="2"/>
    </font>
    <font>
      <vertAlign val="subscript"/>
      <sz val="11"/>
      <name val="Calibri"/>
      <family val="2"/>
      <scheme val="minor"/>
    </font>
    <font>
      <b/>
      <sz val="16"/>
      <name val="Calibri"/>
      <family val="2"/>
      <scheme val="minor"/>
    </font>
    <font>
      <b/>
      <i/>
      <sz val="14"/>
      <name val="Calibri"/>
      <family val="2"/>
      <scheme val="minor"/>
    </font>
    <font>
      <strike/>
      <sz val="11"/>
      <name val="Calibri"/>
      <family val="2"/>
      <scheme val="minor"/>
    </font>
    <font>
      <b/>
      <sz val="2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4E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xf numFmtId="9" fontId="5" fillId="0" borderId="0" applyFont="0" applyFill="0" applyBorder="0" applyAlignment="0" applyProtection="0"/>
  </cellStyleXfs>
  <cellXfs count="247">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horizontal="center"/>
    </xf>
    <xf numFmtId="0" fontId="0" fillId="4" borderId="2" xfId="0" applyFill="1" applyBorder="1" applyAlignment="1">
      <alignment horizontal="center" vertical="center" wrapText="1"/>
    </xf>
    <xf numFmtId="0" fontId="0" fillId="2" borderId="0" xfId="0" applyFill="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0" fillId="2" borderId="0" xfId="0" applyFill="1" applyAlignment="1">
      <alignment horizontal="left" vertical="center"/>
    </xf>
    <xf numFmtId="9" fontId="0" fillId="4" borderId="2" xfId="2" applyFont="1" applyFill="1" applyBorder="1" applyAlignment="1">
      <alignment horizontal="center" vertical="center" wrapText="1"/>
    </xf>
    <xf numFmtId="0" fontId="15" fillId="2" borderId="0" xfId="0" applyFont="1" applyFill="1" applyAlignment="1">
      <alignment horizontal="left" vertical="center"/>
    </xf>
    <xf numFmtId="0" fontId="19" fillId="2" borderId="0" xfId="0" applyFont="1" applyFill="1" applyAlignment="1">
      <alignment horizontal="left" vertical="center"/>
    </xf>
    <xf numFmtId="0" fontId="20" fillId="2" borderId="0" xfId="0" applyFont="1" applyFill="1" applyAlignment="1">
      <alignment horizontal="left" vertical="center" indent="2"/>
    </xf>
    <xf numFmtId="0" fontId="18" fillId="2" borderId="0" xfId="0" applyFont="1" applyFill="1" applyAlignment="1">
      <alignment horizontal="left" vertical="center" indent="2"/>
    </xf>
    <xf numFmtId="0" fontId="0" fillId="2" borderId="6" xfId="0" applyFill="1" applyBorder="1"/>
    <xf numFmtId="0" fontId="0" fillId="2" borderId="6" xfId="0" applyFill="1" applyBorder="1" applyAlignment="1">
      <alignment horizontal="left" vertical="center"/>
    </xf>
    <xf numFmtId="0" fontId="0" fillId="2" borderId="6" xfId="0" applyFill="1" applyBorder="1" applyAlignment="1">
      <alignment vertical="center"/>
    </xf>
    <xf numFmtId="0" fontId="0" fillId="2" borderId="0" xfId="0" applyFill="1" applyAlignment="1">
      <alignment horizontal="left" vertical="center" indent="3"/>
    </xf>
    <xf numFmtId="0" fontId="0" fillId="2" borderId="0" xfId="0" applyFill="1" applyAlignment="1">
      <alignment horizontal="left" indent="3"/>
    </xf>
    <xf numFmtId="0" fontId="0" fillId="2" borderId="0" xfId="0" quotePrefix="1" applyFill="1" applyAlignment="1">
      <alignment horizontal="left" indent="3"/>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23" fillId="0" borderId="13" xfId="0" applyFont="1" applyBorder="1" applyAlignment="1">
      <alignment vertical="center"/>
    </xf>
    <xf numFmtId="0" fontId="23" fillId="0" borderId="14" xfId="0" applyFont="1" applyBorder="1" applyAlignment="1">
      <alignment vertical="center"/>
    </xf>
    <xf numFmtId="0" fontId="22" fillId="0" borderId="15" xfId="0" applyFont="1" applyBorder="1" applyAlignment="1">
      <alignment vertical="center"/>
    </xf>
    <xf numFmtId="10" fontId="22" fillId="0" borderId="16" xfId="0" applyNumberFormat="1" applyFont="1" applyBorder="1" applyAlignment="1">
      <alignment horizontal="right" vertical="center"/>
    </xf>
    <xf numFmtId="10" fontId="0" fillId="2" borderId="2" xfId="0" applyNumberForma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19" fillId="2" borderId="0" xfId="0" applyFont="1" applyFill="1" applyAlignment="1" applyProtection="1">
      <alignment horizontal="left" vertical="center"/>
      <protection locked="0"/>
    </xf>
    <xf numFmtId="0" fontId="6" fillId="2" borderId="0" xfId="0" applyFont="1" applyFill="1" applyAlignment="1" applyProtection="1">
      <alignment horizontal="right" vertical="center"/>
      <protection locked="0"/>
    </xf>
    <xf numFmtId="0" fontId="0" fillId="4" borderId="2"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0" fillId="2" borderId="0" xfId="0"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0" borderId="6" xfId="0" applyBorder="1" applyAlignment="1" applyProtection="1">
      <alignment vertical="center"/>
      <protection locked="0"/>
    </xf>
    <xf numFmtId="0" fontId="2"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12" fillId="3" borderId="0" xfId="0" applyFont="1" applyFill="1" applyAlignment="1" applyProtection="1">
      <alignment horizontal="left" vertical="center" wrapText="1"/>
      <protection locked="0"/>
    </xf>
    <xf numFmtId="0" fontId="12" fillId="3" borderId="0" xfId="0" applyFont="1" applyFill="1" applyAlignment="1" applyProtection="1">
      <alignment horizontal="left" vertical="center"/>
      <protection locked="0"/>
    </xf>
    <xf numFmtId="0" fontId="12" fillId="3" borderId="3" xfId="0" applyFont="1" applyFill="1" applyBorder="1" applyAlignment="1" applyProtection="1">
      <alignment vertical="center" wrapText="1"/>
      <protection locked="0"/>
    </xf>
    <xf numFmtId="0" fontId="12" fillId="3" borderId="3" xfId="0" applyFont="1" applyFill="1" applyBorder="1" applyAlignment="1" applyProtection="1">
      <alignment horizontal="center" vertical="center" wrapText="1"/>
      <protection locked="0"/>
    </xf>
    <xf numFmtId="0" fontId="12" fillId="3" borderId="0" xfId="0" applyFont="1" applyFill="1" applyAlignment="1" applyProtection="1">
      <alignment vertical="center" wrapText="1"/>
      <protection locked="0"/>
    </xf>
    <xf numFmtId="0" fontId="12" fillId="3" borderId="0" xfId="0" applyFont="1" applyFill="1" applyAlignment="1" applyProtection="1">
      <alignment vertical="center"/>
      <protection locked="0"/>
    </xf>
    <xf numFmtId="0" fontId="12" fillId="3" borderId="0" xfId="0" applyFont="1" applyFill="1" applyAlignment="1" applyProtection="1">
      <alignment horizontal="center" vertical="center"/>
      <protection locked="0"/>
    </xf>
    <xf numFmtId="0" fontId="6" fillId="2" borderId="0" xfId="0" applyFont="1" applyFill="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3" fontId="0" fillId="4" borderId="2" xfId="0" applyNumberFormat="1" applyFill="1" applyBorder="1" applyAlignment="1" applyProtection="1">
      <alignment horizontal="center" vertical="center" wrapText="1"/>
      <protection locked="0"/>
    </xf>
    <xf numFmtId="164" fontId="0" fillId="4" borderId="2" xfId="0" applyNumberFormat="1" applyFill="1" applyBorder="1" applyAlignment="1" applyProtection="1">
      <alignment horizontal="center" vertical="center" wrapText="1"/>
      <protection locked="0"/>
    </xf>
    <xf numFmtId="0" fontId="0" fillId="2" borderId="0" xfId="0" applyFill="1" applyAlignment="1" applyProtection="1">
      <alignment horizontal="left" vertical="center"/>
      <protection locked="0"/>
    </xf>
    <xf numFmtId="0" fontId="1" fillId="2" borderId="0" xfId="0" applyFont="1" applyFill="1" applyAlignment="1" applyProtection="1">
      <alignment vertical="center" wrapText="1"/>
      <protection locked="0"/>
    </xf>
    <xf numFmtId="0" fontId="1" fillId="2"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3" fillId="2" borderId="0" xfId="0" applyFont="1" applyFill="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3" fillId="2" borderId="0" xfId="0" applyFont="1" applyFill="1" applyAlignment="1" applyProtection="1">
      <alignment horizontal="center" vertical="center" wrapText="1"/>
      <protection locked="0"/>
    </xf>
    <xf numFmtId="0" fontId="8" fillId="2" borderId="0" xfId="0" applyFont="1" applyFill="1" applyAlignment="1" applyProtection="1">
      <alignment vertical="center" wrapText="1"/>
      <protection locked="0"/>
    </xf>
    <xf numFmtId="0" fontId="11" fillId="2" borderId="0" xfId="0" applyFont="1" applyFill="1" applyAlignment="1" applyProtection="1">
      <alignment vertical="center" wrapText="1"/>
      <protection locked="0"/>
    </xf>
    <xf numFmtId="0" fontId="9" fillId="2" borderId="0" xfId="0" applyFont="1" applyFill="1" applyAlignment="1" applyProtection="1">
      <alignment horizontal="left" vertical="center" wrapText="1"/>
      <protection locked="0"/>
    </xf>
    <xf numFmtId="0" fontId="9" fillId="2" borderId="0" xfId="0" applyFont="1" applyFill="1" applyAlignment="1" applyProtection="1">
      <alignment vertical="center"/>
      <protection locked="0"/>
    </xf>
    <xf numFmtId="0" fontId="3" fillId="2" borderId="9"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left" vertical="center" wrapText="1"/>
      <protection locked="0"/>
    </xf>
    <xf numFmtId="9" fontId="0" fillId="4" borderId="2" xfId="2" applyFont="1" applyFill="1" applyBorder="1" applyAlignment="1" applyProtection="1">
      <alignment horizontal="center" vertical="center" wrapText="1"/>
      <protection locked="0"/>
    </xf>
    <xf numFmtId="0" fontId="3" fillId="2" borderId="0" xfId="0" applyFont="1" applyFill="1" applyAlignment="1" applyProtection="1">
      <alignment horizontal="left" vertical="center"/>
      <protection locked="0"/>
    </xf>
    <xf numFmtId="0" fontId="8" fillId="2" borderId="10" xfId="0" applyFont="1" applyFill="1" applyBorder="1" applyAlignment="1" applyProtection="1">
      <alignment vertical="center" wrapText="1"/>
      <protection locked="0"/>
    </xf>
    <xf numFmtId="0" fontId="0" fillId="2" borderId="10" xfId="0"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9" xfId="0"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6" fillId="2" borderId="0" xfId="0" applyFont="1" applyFill="1" applyAlignment="1" applyProtection="1">
      <alignment horizontal="center" vertical="center"/>
      <protection locked="0"/>
    </xf>
    <xf numFmtId="0" fontId="6" fillId="0" borderId="0" xfId="0" applyFont="1" applyAlignment="1" applyProtection="1">
      <alignment horizontal="left" vertical="center"/>
      <protection locked="0"/>
    </xf>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6" xfId="0" applyFill="1" applyBorder="1" applyAlignment="1" applyProtection="1">
      <alignment vertical="center"/>
      <protection locked="0"/>
    </xf>
    <xf numFmtId="0" fontId="0" fillId="5" borderId="2" xfId="0" applyFill="1" applyBorder="1" applyAlignment="1">
      <alignment horizontal="center" vertical="center" wrapText="1"/>
    </xf>
    <xf numFmtId="0" fontId="6" fillId="2" borderId="0" xfId="0" applyFont="1" applyFill="1" applyAlignment="1" applyProtection="1">
      <alignment horizontal="left" vertical="center"/>
      <protection locked="0"/>
    </xf>
    <xf numFmtId="0" fontId="18" fillId="2" borderId="0" xfId="0" applyFont="1" applyFill="1" applyAlignment="1" applyProtection="1">
      <alignment vertical="center"/>
      <protection locked="0"/>
    </xf>
    <xf numFmtId="0" fontId="6" fillId="2" borderId="6"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protection locked="0"/>
    </xf>
    <xf numFmtId="0" fontId="15" fillId="2" borderId="0" xfId="0" applyFont="1" applyFill="1" applyAlignment="1" applyProtection="1">
      <alignment vertical="center"/>
      <protection locked="0"/>
    </xf>
    <xf numFmtId="0" fontId="0" fillId="4" borderId="2" xfId="0" applyFill="1" applyBorder="1" applyAlignment="1" applyProtection="1">
      <alignment horizontal="center" vertical="center"/>
      <protection locked="0"/>
    </xf>
    <xf numFmtId="0" fontId="0" fillId="2" borderId="0" xfId="0" applyFill="1" applyAlignment="1" applyProtection="1">
      <alignment horizontal="left" vertical="center" indent="2"/>
      <protection locked="0"/>
    </xf>
    <xf numFmtId="0" fontId="3" fillId="2" borderId="0" xfId="0" applyFont="1" applyFill="1" applyAlignment="1" applyProtection="1">
      <alignment horizontal="left" vertical="center" indent="2"/>
      <protection locked="0"/>
    </xf>
    <xf numFmtId="9" fontId="0" fillId="4" borderId="2" xfId="2" applyFont="1" applyFill="1" applyBorder="1" applyAlignment="1" applyProtection="1">
      <alignment horizontal="center" vertical="center"/>
      <protection locked="0"/>
    </xf>
    <xf numFmtId="9" fontId="0" fillId="2" borderId="0" xfId="2" applyFont="1" applyFill="1" applyBorder="1" applyAlignment="1" applyProtection="1">
      <alignment horizontal="center" vertical="center"/>
      <protection locked="0"/>
    </xf>
    <xf numFmtId="165" fontId="0" fillId="4" borderId="2" xfId="0" applyNumberFormat="1" applyFill="1" applyBorder="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0" fillId="2" borderId="0" xfId="0" applyFill="1" applyAlignment="1">
      <alignment horizontal="center" vertical="center" wrapText="1"/>
    </xf>
    <xf numFmtId="0" fontId="0" fillId="5" borderId="2" xfId="0" applyFill="1" applyBorder="1" applyAlignment="1">
      <alignment horizontal="center" vertical="center"/>
    </xf>
    <xf numFmtId="166" fontId="0" fillId="5" borderId="2" xfId="0" applyNumberFormat="1" applyFill="1" applyBorder="1" applyAlignment="1">
      <alignment horizontal="center" vertical="center"/>
    </xf>
    <xf numFmtId="167" fontId="0" fillId="5" borderId="2" xfId="2" applyNumberFormat="1" applyFont="1" applyFill="1" applyBorder="1" applyAlignment="1" applyProtection="1">
      <alignment horizontal="center" vertical="center"/>
    </xf>
    <xf numFmtId="168" fontId="0" fillId="5" borderId="2" xfId="2" applyNumberFormat="1" applyFont="1" applyFill="1" applyBorder="1" applyAlignment="1" applyProtection="1">
      <alignment horizontal="center" vertical="center"/>
    </xf>
    <xf numFmtId="9" fontId="0" fillId="5" borderId="2" xfId="0" applyNumberFormat="1" applyFill="1" applyBorder="1" applyAlignment="1">
      <alignment horizontal="center" vertical="center"/>
    </xf>
    <xf numFmtId="166" fontId="0" fillId="5" borderId="2" xfId="2" applyNumberFormat="1" applyFont="1" applyFill="1" applyBorder="1" applyAlignment="1" applyProtection="1">
      <alignment horizontal="center" vertical="center"/>
    </xf>
    <xf numFmtId="4"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0" fontId="8" fillId="2" borderId="0" xfId="0" applyFont="1" applyFill="1" applyAlignment="1" applyProtection="1">
      <alignment horizontal="right" vertical="center"/>
      <protection locked="0"/>
    </xf>
    <xf numFmtId="0" fontId="0" fillId="2" borderId="3" xfId="0"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protection locked="0"/>
    </xf>
    <xf numFmtId="0" fontId="6" fillId="2" borderId="3"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wrapText="1"/>
      <protection locked="0"/>
    </xf>
    <xf numFmtId="167" fontId="6" fillId="2" borderId="6" xfId="2" applyNumberFormat="1" applyFont="1" applyFill="1" applyBorder="1" applyAlignment="1" applyProtection="1">
      <alignment horizontal="center" vertical="center" wrapText="1"/>
    </xf>
    <xf numFmtId="0" fontId="0" fillId="0" borderId="6" xfId="0" applyBorder="1" applyAlignment="1" applyProtection="1">
      <alignment vertical="center" wrapText="1"/>
      <protection locked="0"/>
    </xf>
    <xf numFmtId="167" fontId="6" fillId="2" borderId="0" xfId="2" applyNumberFormat="1" applyFont="1" applyFill="1" applyBorder="1" applyAlignment="1" applyProtection="1">
      <alignment horizontal="center" vertical="center" wrapText="1"/>
    </xf>
    <xf numFmtId="0" fontId="6" fillId="2" borderId="0" xfId="0" applyFont="1" applyFill="1" applyAlignment="1" applyProtection="1">
      <alignment vertical="center"/>
      <protection locked="0"/>
    </xf>
    <xf numFmtId="0" fontId="15" fillId="2" borderId="0" xfId="0" applyFont="1" applyFill="1" applyAlignment="1" applyProtection="1">
      <alignment horizontal="left" vertical="center" wrapText="1"/>
      <protection locked="0"/>
    </xf>
    <xf numFmtId="165" fontId="0" fillId="2" borderId="0" xfId="0" applyNumberFormat="1" applyFill="1" applyAlignment="1" applyProtection="1">
      <alignment horizontal="center" vertical="center"/>
      <protection locked="0"/>
    </xf>
    <xf numFmtId="0" fontId="24" fillId="2" borderId="0" xfId="0" applyFont="1" applyFill="1" applyAlignment="1">
      <alignment vertical="center"/>
    </xf>
    <xf numFmtId="0" fontId="21" fillId="2" borderId="0" xfId="0" applyFont="1" applyFill="1" applyAlignment="1" applyProtection="1">
      <alignment horizontal="center" vertical="center"/>
      <protection locked="0"/>
    </xf>
    <xf numFmtId="0" fontId="0" fillId="2" borderId="10"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4" borderId="2" xfId="2" applyNumberFormat="1" applyFont="1" applyFill="1" applyBorder="1" applyAlignment="1" applyProtection="1">
      <alignment horizontal="left" vertical="center" wrapText="1"/>
      <protection locked="0"/>
    </xf>
    <xf numFmtId="0" fontId="21" fillId="2" borderId="0" xfId="0" applyFont="1" applyFill="1" applyAlignment="1" applyProtection="1">
      <alignment vertical="center"/>
      <protection locked="0"/>
    </xf>
    <xf numFmtId="0" fontId="6" fillId="2" borderId="9" xfId="0" applyFont="1" applyFill="1" applyBorder="1" applyAlignment="1" applyProtection="1">
      <alignment horizontal="left" vertical="center" indent="2"/>
      <protection locked="0"/>
    </xf>
    <xf numFmtId="0" fontId="0" fillId="2" borderId="9" xfId="0" applyFill="1" applyBorder="1" applyAlignment="1" applyProtection="1">
      <alignment horizontal="left" vertical="center" indent="4"/>
      <protection locked="0"/>
    </xf>
    <xf numFmtId="167" fontId="0" fillId="4" borderId="2" xfId="2"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wrapText="1" indent="2"/>
      <protection locked="0"/>
    </xf>
    <xf numFmtId="167" fontId="0" fillId="2" borderId="0" xfId="2" applyNumberFormat="1" applyFont="1" applyFill="1" applyBorder="1" applyAlignment="1" applyProtection="1">
      <alignment horizontal="center" vertical="center"/>
      <protection locked="0"/>
    </xf>
    <xf numFmtId="0" fontId="0" fillId="2" borderId="9" xfId="0" applyFill="1" applyBorder="1" applyAlignment="1" applyProtection="1">
      <alignment horizontal="left" vertical="center" wrapText="1"/>
      <protection locked="0"/>
    </xf>
    <xf numFmtId="0" fontId="0" fillId="4" borderId="2" xfId="2" applyNumberFormat="1" applyFont="1" applyFill="1" applyBorder="1" applyAlignment="1" applyProtection="1">
      <alignment horizontal="center" vertical="center" wrapText="1"/>
      <protection locked="0"/>
    </xf>
    <xf numFmtId="0" fontId="0" fillId="2" borderId="3" xfId="0" applyFill="1" applyBorder="1" applyAlignment="1" applyProtection="1">
      <alignment vertical="center" wrapText="1"/>
      <protection locked="0"/>
    </xf>
    <xf numFmtId="0" fontId="0" fillId="2" borderId="3" xfId="2" applyNumberFormat="1" applyFont="1" applyFill="1" applyBorder="1" applyAlignment="1" applyProtection="1">
      <alignment horizontal="left" vertical="center" wrapText="1"/>
      <protection locked="0"/>
    </xf>
    <xf numFmtId="165" fontId="0" fillId="4" borderId="2" xfId="2" applyNumberFormat="1" applyFont="1" applyFill="1" applyBorder="1" applyAlignment="1" applyProtection="1">
      <alignment horizontal="center" vertical="center" wrapText="1"/>
      <protection locked="0"/>
    </xf>
    <xf numFmtId="165" fontId="0" fillId="5" borderId="2" xfId="0" applyNumberFormat="1" applyFill="1" applyBorder="1" applyAlignment="1">
      <alignment horizontal="center" vertical="center"/>
    </xf>
    <xf numFmtId="0" fontId="0" fillId="2" borderId="7" xfId="0" applyFill="1" applyBorder="1"/>
    <xf numFmtId="0" fontId="0" fillId="2" borderId="4" xfId="0" applyFill="1" applyBorder="1"/>
    <xf numFmtId="0" fontId="6" fillId="2" borderId="8" xfId="0" applyFont="1" applyFill="1" applyBorder="1" applyAlignment="1">
      <alignment vertical="center"/>
    </xf>
    <xf numFmtId="0" fontId="0" fillId="2" borderId="8" xfId="0" applyFill="1" applyBorder="1"/>
    <xf numFmtId="0" fontId="0" fillId="6" borderId="2" xfId="0" applyFill="1" applyBorder="1"/>
    <xf numFmtId="0" fontId="0" fillId="5" borderId="2" xfId="0" applyFill="1" applyBorder="1"/>
    <xf numFmtId="0" fontId="0" fillId="7" borderId="2" xfId="0" applyFill="1" applyBorder="1"/>
    <xf numFmtId="0" fontId="0" fillId="2" borderId="5" xfId="0" applyFill="1" applyBorder="1"/>
    <xf numFmtId="0" fontId="0" fillId="2" borderId="6" xfId="0" applyFill="1" applyBorder="1" applyAlignment="1">
      <alignment horizontal="center"/>
    </xf>
    <xf numFmtId="0" fontId="0" fillId="2" borderId="12" xfId="0" applyFill="1" applyBorder="1"/>
    <xf numFmtId="0" fontId="3" fillId="4"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3" fontId="3" fillId="5" borderId="2" xfId="0" applyNumberFormat="1"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3" fontId="3" fillId="4" borderId="2" xfId="0" applyNumberFormat="1" applyFont="1" applyFill="1" applyBorder="1" applyAlignment="1" applyProtection="1">
      <alignment horizontal="center" vertical="center" wrapText="1"/>
      <protection locked="0"/>
    </xf>
    <xf numFmtId="3" fontId="3" fillId="2" borderId="0" xfId="0" applyNumberFormat="1" applyFont="1" applyFill="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8" fillId="2"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3" fillId="2" borderId="0" xfId="0" applyFont="1" applyFill="1" applyAlignment="1" applyProtection="1">
      <alignment vertical="center"/>
      <protection locked="0"/>
    </xf>
    <xf numFmtId="0" fontId="13" fillId="2" borderId="0" xfId="0" applyFont="1" applyFill="1" applyAlignment="1" applyProtection="1">
      <alignment horizontal="center" vertical="center"/>
      <protection locked="0"/>
    </xf>
    <xf numFmtId="0" fontId="8"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166" fontId="3" fillId="4" borderId="2"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9" fontId="3" fillId="4" borderId="2" xfId="2" applyFont="1" applyFill="1" applyBorder="1" applyAlignment="1" applyProtection="1">
      <alignment horizontal="center" vertical="center" wrapText="1"/>
      <protection locked="0"/>
    </xf>
    <xf numFmtId="167" fontId="3" fillId="5" borderId="2" xfId="2" applyNumberFormat="1" applyFont="1" applyFill="1" applyBorder="1" applyAlignment="1" applyProtection="1">
      <alignment horizontal="center" vertical="center" wrapText="1"/>
    </xf>
    <xf numFmtId="10" fontId="3" fillId="4" borderId="2" xfId="2" applyNumberFormat="1" applyFont="1" applyFill="1" applyBorder="1" applyAlignment="1" applyProtection="1">
      <alignment horizontal="center" vertical="center" wrapText="1"/>
      <protection locked="0"/>
    </xf>
    <xf numFmtId="168" fontId="3" fillId="4" borderId="2" xfId="2" applyNumberFormat="1" applyFont="1" applyFill="1" applyBorder="1" applyAlignment="1" applyProtection="1">
      <alignment horizontal="center" vertical="center" wrapText="1"/>
      <protection locked="0"/>
    </xf>
    <xf numFmtId="166" fontId="3" fillId="5" borderId="2" xfId="0" applyNumberFormat="1" applyFont="1" applyFill="1" applyBorder="1" applyAlignment="1">
      <alignment horizontal="center" vertical="center" wrapText="1"/>
    </xf>
    <xf numFmtId="0" fontId="3" fillId="2" borderId="0" xfId="0" applyFont="1" applyFill="1" applyAlignment="1" applyProtection="1">
      <alignment horizontal="left" vertical="center" wrapText="1" indent="2"/>
      <protection locked="0"/>
    </xf>
    <xf numFmtId="0" fontId="3" fillId="2" borderId="9" xfId="0" applyFont="1" applyFill="1" applyBorder="1" applyAlignment="1" applyProtection="1">
      <alignment horizontal="left" vertical="center" wrapText="1" indent="4"/>
      <protection locked="0"/>
    </xf>
    <xf numFmtId="0" fontId="3" fillId="2" borderId="0" xfId="0" applyFont="1" applyFill="1" applyAlignment="1" applyProtection="1">
      <alignment horizontal="left" vertical="center" wrapText="1" indent="4"/>
      <protection locked="0"/>
    </xf>
    <xf numFmtId="0" fontId="28" fillId="2" borderId="0" xfId="0" applyFont="1" applyFill="1" applyAlignment="1" applyProtection="1">
      <alignment horizontal="left" vertical="center"/>
      <protection locked="0"/>
    </xf>
    <xf numFmtId="0" fontId="8" fillId="2" borderId="3"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center" vertical="center" wrapText="1"/>
      <protection locked="0"/>
    </xf>
    <xf numFmtId="164"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4" borderId="2" xfId="0" applyFont="1" applyFill="1" applyBorder="1" applyAlignment="1" applyProtection="1">
      <alignment horizontal="center" vertical="center"/>
      <protection locked="0"/>
    </xf>
    <xf numFmtId="0" fontId="31" fillId="2" borderId="0" xfId="0" applyFont="1" applyFill="1" applyAlignment="1" applyProtection="1">
      <alignment horizontal="left" vertical="center"/>
      <protection locked="0"/>
    </xf>
    <xf numFmtId="0" fontId="29" fillId="2" borderId="0" xfId="0" applyFont="1" applyFill="1" applyAlignment="1" applyProtection="1">
      <alignment vertical="center"/>
      <protection locked="0"/>
    </xf>
    <xf numFmtId="0" fontId="8" fillId="2" borderId="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3" fillId="2" borderId="6"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3" fillId="2" borderId="0" xfId="0" applyFont="1" applyFill="1" applyAlignment="1" applyProtection="1">
      <alignment horizontal="left" vertical="center" indent="4"/>
      <protection locked="0"/>
    </xf>
    <xf numFmtId="0" fontId="30" fillId="2" borderId="0" xfId="0" applyFont="1" applyFill="1" applyAlignment="1" applyProtection="1">
      <alignment vertical="center"/>
      <protection locked="0"/>
    </xf>
    <xf numFmtId="0" fontId="30" fillId="2" borderId="0" xfId="0" applyFont="1" applyFill="1" applyAlignment="1" applyProtection="1">
      <alignment horizontal="center" vertical="center"/>
      <protection locked="0"/>
    </xf>
    <xf numFmtId="170" fontId="3" fillId="4" borderId="2" xfId="0" applyNumberFormat="1" applyFont="1" applyFill="1" applyBorder="1" applyAlignment="1" applyProtection="1">
      <alignment horizontal="center" vertical="center" wrapText="1"/>
      <protection locked="0"/>
    </xf>
    <xf numFmtId="0" fontId="0" fillId="2" borderId="9" xfId="0" applyFill="1" applyBorder="1" applyAlignment="1" applyProtection="1">
      <alignment vertical="center"/>
      <protection locked="0"/>
    </xf>
    <xf numFmtId="0" fontId="0" fillId="2" borderId="10" xfId="0" applyFill="1" applyBorder="1" applyAlignment="1" applyProtection="1">
      <alignment horizontal="center" vertical="center"/>
      <protection locked="0"/>
    </xf>
    <xf numFmtId="166" fontId="0" fillId="2" borderId="0" xfId="0" applyNumberFormat="1" applyFill="1" applyAlignment="1">
      <alignment horizontal="center" vertical="center"/>
    </xf>
    <xf numFmtId="0" fontId="0" fillId="2" borderId="10" xfId="0" applyFill="1" applyBorder="1" applyAlignment="1" applyProtection="1">
      <alignment horizontal="left" vertical="center"/>
      <protection locked="0"/>
    </xf>
    <xf numFmtId="0" fontId="3" fillId="2" borderId="8" xfId="0"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wrapText="1"/>
      <protection locked="0"/>
    </xf>
    <xf numFmtId="170" fontId="3" fillId="5" borderId="2"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19" fillId="2" borderId="0" xfId="0" applyFont="1" applyFill="1" applyAlignment="1"/>
    <xf numFmtId="0" fontId="14" fillId="2" borderId="0" xfId="0" applyFont="1" applyFill="1" applyAlignment="1">
      <alignment horizontal="left" vertical="center"/>
    </xf>
    <xf numFmtId="0" fontId="0" fillId="2" borderId="0" xfId="0" applyFill="1" applyAlignment="1"/>
    <xf numFmtId="169" fontId="0" fillId="2" borderId="0" xfId="0" applyNumberFormat="1" applyFill="1" applyAlignment="1">
      <alignment horizontal="left" vertical="center"/>
    </xf>
    <xf numFmtId="0" fontId="6" fillId="2" borderId="0" xfId="0" applyFont="1" applyFill="1" applyAlignment="1">
      <alignment horizontal="center" vertic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ill="1" applyBorder="1" applyAlignment="1">
      <alignment horizontal="left" vertical="center" wrapText="1"/>
    </xf>
    <xf numFmtId="0" fontId="0" fillId="4" borderId="4"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12" xfId="0" applyFill="1" applyBorder="1" applyAlignment="1">
      <alignment horizontal="left" vertical="center" wrapText="1"/>
    </xf>
    <xf numFmtId="0" fontId="16" fillId="2" borderId="0" xfId="0" applyFont="1" applyFill="1" applyAlignment="1" applyProtection="1">
      <alignment horizontal="left" vertical="center" wrapText="1"/>
      <protection locked="0"/>
    </xf>
    <xf numFmtId="0" fontId="10" fillId="0" borderId="0" xfId="0" applyFont="1" applyAlignment="1" applyProtection="1">
      <alignment horizontal="left" vertical="top" wrapText="1"/>
      <protection locked="0"/>
    </xf>
    <xf numFmtId="0" fontId="10" fillId="2" borderId="0" xfId="0" applyFont="1" applyFill="1" applyAlignment="1" applyProtection="1">
      <alignment horizontal="left" vertical="center" wrapText="1"/>
      <protection locked="0"/>
    </xf>
    <xf numFmtId="0" fontId="10" fillId="2" borderId="0" xfId="0" applyFont="1" applyFill="1" applyAlignment="1" applyProtection="1">
      <alignment horizontal="left" vertical="center"/>
      <protection locked="0"/>
    </xf>
    <xf numFmtId="0" fontId="6" fillId="2" borderId="2" xfId="0" applyFont="1" applyFill="1" applyBorder="1" applyAlignment="1">
      <alignment horizontal="center" vertical="center"/>
    </xf>
  </cellXfs>
  <cellStyles count="3">
    <cellStyle name="Normal" xfId="0" builtinId="0"/>
    <cellStyle name="Normal 2" xfId="1" xr:uid="{1B977077-24A3-4879-B3D1-DFCC464A5A70}"/>
    <cellStyle name="Percent" xfId="2" builtinId="5"/>
  </cellStyles>
  <dxfs count="638">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ont>
        <color theme="0" tint="-0.14996795556505021"/>
      </font>
      <fill>
        <patternFill>
          <bgColor theme="0" tint="-0.14996795556505021"/>
        </patternFill>
      </fill>
    </dxf>
    <dxf>
      <font>
        <color theme="9" tint="0.39994506668294322"/>
      </font>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
      <fill>
        <patternFill>
          <bgColor theme="9" tint="0.79998168889431442"/>
        </patternFill>
      </fill>
    </dxf>
    <dxf>
      <fill>
        <patternFill>
          <bgColor theme="9" tint="0.39994506668294322"/>
        </patternFill>
      </fill>
    </dxf>
    <dxf>
      <fill>
        <patternFill>
          <bgColor theme="0" tint="-0.14996795556505021"/>
        </patternFill>
      </fill>
    </dxf>
  </dxfs>
  <tableStyles count="0" defaultTableStyle="TableStyleMedium2" defaultPivotStyle="PivotStyleLight16"/>
  <colors>
    <mruColors>
      <color rgb="FFFFF4E1"/>
      <color rgb="FFE7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P$5" lockText="1" noThreeD="1"/>
</file>

<file path=xl/ctrlProps/ctrlProp2.xml><?xml version="1.0" encoding="utf-8"?>
<formControlPr xmlns="http://schemas.microsoft.com/office/spreadsheetml/2009/9/main" objectType="CheckBox" fmlaLink="$P$6" lockText="1" noThreeD="1"/>
</file>

<file path=xl/ctrlProps/ctrlProp3.xml><?xml version="1.0" encoding="utf-8"?>
<formControlPr xmlns="http://schemas.microsoft.com/office/spreadsheetml/2009/9/main" objectType="CheckBox" fmlaLink="$P$7" lockText="1" noThreeD="1"/>
</file>

<file path=xl/ctrlProps/ctrlProp4.xml><?xml version="1.0" encoding="utf-8"?>
<formControlPr xmlns="http://schemas.microsoft.com/office/spreadsheetml/2009/9/main" objectType="CheckBox" fmlaLink="$P$8" lockText="1" noThreeD="1"/>
</file>

<file path=xl/ctrlProps/ctrlProp5.xml><?xml version="1.0" encoding="utf-8"?>
<formControlPr xmlns="http://schemas.microsoft.com/office/spreadsheetml/2009/9/main" objectType="CheckBox" fmlaLink="$Q$5" lockText="1" noThreeD="1"/>
</file>

<file path=xl/ctrlProps/ctrlProp6.xml><?xml version="1.0" encoding="utf-8"?>
<formControlPr xmlns="http://schemas.microsoft.com/office/spreadsheetml/2009/9/main" objectType="CheckBox" fmlaLink="$Q$6" lockText="1" noThreeD="1"/>
</file>

<file path=xl/ctrlProps/ctrlProp7.xml><?xml version="1.0" encoding="utf-8"?>
<formControlPr xmlns="http://schemas.microsoft.com/office/spreadsheetml/2009/9/main" objectType="CheckBox" fmlaLink="$Q$7" lockText="1" noThreeD="1"/>
</file>

<file path=xl/ctrlProps/ctrlProp8.xml><?xml version="1.0" encoding="utf-8"?>
<formControlPr xmlns="http://schemas.microsoft.com/office/spreadsheetml/2009/9/main" objectType="CheckBox" fmlaLink="$Q$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4429125</xdr:colOff>
      <xdr:row>20</xdr:row>
      <xdr:rowOff>180975</xdr:rowOff>
    </xdr:from>
    <xdr:to>
      <xdr:col>5</xdr:col>
      <xdr:colOff>0</xdr:colOff>
      <xdr:row>23</xdr:row>
      <xdr:rowOff>0</xdr:rowOff>
    </xdr:to>
    <xdr:pic>
      <xdr:nvPicPr>
        <xdr:cNvPr id="3" name="Picture 2" descr="ENR Rankings Show Black &amp;amp; Veatch as Leader of Infrastructure Convergence |  Business Wire">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47" t="34717" r="9813" b="33821"/>
        <a:stretch/>
      </xdr:blipFill>
      <xdr:spPr bwMode="auto">
        <a:xfrm>
          <a:off x="5553075" y="6200775"/>
          <a:ext cx="16859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1485900</xdr:colOff>
      <xdr:row>5</xdr:row>
      <xdr:rowOff>124499</xdr:rowOff>
    </xdr:to>
    <xdr:pic>
      <xdr:nvPicPr>
        <xdr:cNvPr id="4" name="Picture 3" descr="My Account - Idaho Powe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90501"/>
          <a:ext cx="2381250" cy="886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24</xdr:row>
          <xdr:rowOff>219075</xdr:rowOff>
        </xdr:from>
        <xdr:to>
          <xdr:col>2</xdr:col>
          <xdr:colOff>228600</xdr:colOff>
          <xdr:row>26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171450</xdr:rowOff>
        </xdr:from>
        <xdr:to>
          <xdr:col>2</xdr:col>
          <xdr:colOff>219075</xdr:colOff>
          <xdr:row>28</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171450</xdr:rowOff>
        </xdr:from>
        <xdr:to>
          <xdr:col>2</xdr:col>
          <xdr:colOff>219075</xdr:colOff>
          <xdr:row>30</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161925</xdr:rowOff>
        </xdr:from>
        <xdr:to>
          <xdr:col>2</xdr:col>
          <xdr:colOff>219075</xdr:colOff>
          <xdr:row>32</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228600</xdr:rowOff>
        </xdr:from>
        <xdr:to>
          <xdr:col>5</xdr:col>
          <xdr:colOff>238125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171450</xdr:rowOff>
        </xdr:from>
        <xdr:to>
          <xdr:col>5</xdr:col>
          <xdr:colOff>238125</xdr:colOff>
          <xdr:row>28</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171450</xdr:rowOff>
        </xdr:from>
        <xdr:to>
          <xdr:col>5</xdr:col>
          <xdr:colOff>238125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171450</xdr:rowOff>
        </xdr:from>
        <xdr:to>
          <xdr:col>5</xdr:col>
          <xdr:colOff>238125</xdr:colOff>
          <xdr:row>32</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BV">
      <a:dk1>
        <a:sysClr val="windowText" lastClr="000000"/>
      </a:dk1>
      <a:lt1>
        <a:sysClr val="window" lastClr="FFFFFF"/>
      </a:lt1>
      <a:dk2>
        <a:srgbClr val="44546A"/>
      </a:dk2>
      <a:lt2>
        <a:srgbClr val="E7E6E6"/>
      </a:lt2>
      <a:accent1>
        <a:srgbClr val="002B5C"/>
      </a:accent1>
      <a:accent2>
        <a:srgbClr val="00A2E5"/>
      </a:accent2>
      <a:accent3>
        <a:srgbClr val="005596"/>
      </a:accent3>
      <a:accent4>
        <a:srgbClr val="C0C0C0"/>
      </a:accent4>
      <a:accent5>
        <a:srgbClr val="96A000"/>
      </a:accent5>
      <a:accent6>
        <a:srgbClr val="FFA3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19655-61B1-400E-8A6F-8DA6938124F6}">
  <sheetPr>
    <tabColor theme="8" tint="-0.499984740745262"/>
  </sheetPr>
  <dimension ref="A1:F24"/>
  <sheetViews>
    <sheetView workbookViewId="0">
      <selection activeCell="C3" sqref="C3"/>
    </sheetView>
  </sheetViews>
  <sheetFormatPr defaultColWidth="0" defaultRowHeight="15" customHeight="1" zeroHeight="1" x14ac:dyDescent="0.25"/>
  <cols>
    <col min="1" max="1" width="3.42578125" style="1" customWidth="1"/>
    <col min="2" max="2" width="4.28515625" style="1" customWidth="1"/>
    <col min="3" max="3" width="7.28515625" style="1" customWidth="1"/>
    <col min="4" max="4" width="2.28515625" style="1" customWidth="1"/>
    <col min="5" max="5" width="91.7109375" style="1" customWidth="1"/>
    <col min="6" max="6" width="4" style="1" customWidth="1"/>
    <col min="7" max="16384" width="9.28515625" style="1" hidden="1"/>
  </cols>
  <sheetData>
    <row r="1" spans="2:5" x14ac:dyDescent="0.25"/>
    <row r="2" spans="2:5" x14ac:dyDescent="0.25">
      <c r="B2"/>
    </row>
    <row r="3" spans="2:5" x14ac:dyDescent="0.25"/>
    <row r="4" spans="2:5" x14ac:dyDescent="0.25">
      <c r="C4"/>
    </row>
    <row r="5" spans="2:5" x14ac:dyDescent="0.25"/>
    <row r="6" spans="2:5" x14ac:dyDescent="0.25">
      <c r="B6"/>
    </row>
    <row r="7" spans="2:5" ht="26.25" x14ac:dyDescent="0.4">
      <c r="B7" s="225" t="s">
        <v>0</v>
      </c>
      <c r="C7" s="225"/>
      <c r="D7" s="225"/>
      <c r="E7" s="225"/>
    </row>
    <row r="8" spans="2:5" ht="18.75" x14ac:dyDescent="0.25">
      <c r="B8" s="226" t="s">
        <v>1</v>
      </c>
      <c r="C8" s="226"/>
      <c r="D8" s="226"/>
      <c r="E8" s="226"/>
    </row>
    <row r="9" spans="2:5" x14ac:dyDescent="0.25">
      <c r="B9" s="227"/>
      <c r="C9" s="227"/>
      <c r="D9" s="227"/>
      <c r="E9" s="227"/>
    </row>
    <row r="10" spans="2:5" x14ac:dyDescent="0.25">
      <c r="B10" s="228">
        <v>44560</v>
      </c>
      <c r="C10" s="228"/>
      <c r="D10" s="228"/>
      <c r="E10" s="228"/>
    </row>
    <row r="11" spans="2:5" x14ac:dyDescent="0.25">
      <c r="C11" s="221"/>
      <c r="D11" s="221"/>
      <c r="E11" s="221"/>
    </row>
    <row r="12" spans="2:5" ht="179.25" customHeight="1" x14ac:dyDescent="0.25">
      <c r="B12" s="222" t="s">
        <v>2</v>
      </c>
      <c r="C12" s="221"/>
      <c r="D12" s="221"/>
      <c r="E12" s="221"/>
    </row>
    <row r="13" spans="2:5" x14ac:dyDescent="0.25">
      <c r="C13" s="9"/>
      <c r="D13" s="9"/>
      <c r="E13" s="9"/>
    </row>
    <row r="14" spans="2:5" x14ac:dyDescent="0.25">
      <c r="B14" s="160"/>
      <c r="C14" s="223"/>
      <c r="D14" s="223"/>
      <c r="E14" s="224"/>
    </row>
    <row r="15" spans="2:5" ht="15.75" x14ac:dyDescent="0.25">
      <c r="B15" s="161"/>
      <c r="C15" s="141" t="s">
        <v>3</v>
      </c>
      <c r="D15" s="7"/>
      <c r="E15" s="162"/>
    </row>
    <row r="16" spans="2:5" ht="9" customHeight="1" x14ac:dyDescent="0.25">
      <c r="B16" s="161"/>
      <c r="E16" s="163"/>
    </row>
    <row r="17" spans="2:5" x14ac:dyDescent="0.25">
      <c r="B17" s="161"/>
      <c r="C17" s="164"/>
      <c r="E17" s="163" t="s">
        <v>4</v>
      </c>
    </row>
    <row r="18" spans="2:5" x14ac:dyDescent="0.25">
      <c r="B18" s="161"/>
      <c r="C18" s="165"/>
      <c r="E18" s="163" t="s">
        <v>5</v>
      </c>
    </row>
    <row r="19" spans="2:5" x14ac:dyDescent="0.25">
      <c r="B19" s="161"/>
      <c r="C19" s="166"/>
      <c r="E19" s="163" t="s">
        <v>6</v>
      </c>
    </row>
    <row r="20" spans="2:5" x14ac:dyDescent="0.25">
      <c r="B20" s="167"/>
      <c r="C20" s="168"/>
      <c r="D20" s="15"/>
      <c r="E20" s="169"/>
    </row>
    <row r="21" spans="2:5" x14ac:dyDescent="0.25"/>
    <row r="22" spans="2:5" x14ac:dyDescent="0.25">
      <c r="E22"/>
    </row>
    <row r="23" spans="2:5" x14ac:dyDescent="0.25"/>
    <row r="24" spans="2:5" ht="15" customHeight="1" x14ac:dyDescent="0.25"/>
  </sheetData>
  <sheetProtection algorithmName="SHA-512" hashValue="5+5SrO9fGVIcYmN5UwrB9adrp4yoWdQ/eYjKDmJjlHrdZNrk9jK3fOfzGXgvupJNO70S+k/4J+p2ESW90z73rA==" saltValue="l0vOQRk7PDdNYghXuqhU0Q==" spinCount="100000" sheet="1" objects="1" scenarios="1"/>
  <mergeCells count="7">
    <mergeCell ref="C11:E11"/>
    <mergeCell ref="B12:E12"/>
    <mergeCell ref="C14:E14"/>
    <mergeCell ref="B7:E7"/>
    <mergeCell ref="B8:E8"/>
    <mergeCell ref="B9:E9"/>
    <mergeCell ref="B10:E10"/>
  </mergeCells>
  <pageMargins left="0.7" right="0.7" top="0.75" bottom="0.75" header="0.3" footer="0.3"/>
  <pageSetup orientation="portrait" verticalDpi="1200" r:id="rId1"/>
  <headerFooter>
    <oddFooter>&amp;C&amp;"Calibri"&amp;11&amp;K000000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CA1F-72B5-47E4-98D1-296896C1DC71}">
  <sheetPr codeName="Sheet1">
    <tabColor theme="6"/>
  </sheetPr>
  <dimension ref="A1:Q71"/>
  <sheetViews>
    <sheetView tabSelected="1" view="pageLayout" topLeftCell="A37" zoomScaleNormal="85" workbookViewId="0">
      <selection activeCell="G50" sqref="G50"/>
    </sheetView>
  </sheetViews>
  <sheetFormatPr defaultColWidth="0" defaultRowHeight="15" zeroHeight="1" x14ac:dyDescent="0.25"/>
  <cols>
    <col min="1" max="1" width="1.5703125" style="1" customWidth="1"/>
    <col min="2" max="2" width="3.5703125" style="1" customWidth="1"/>
    <col min="3" max="3" width="23.28515625" style="9" bestFit="1" customWidth="1"/>
    <col min="4" max="4" width="25.7109375" style="1" customWidth="1"/>
    <col min="5" max="5" width="3.7109375" style="1" customWidth="1"/>
    <col min="6" max="6" width="25.7109375" style="1" customWidth="1"/>
    <col min="7" max="7" width="3.7109375" style="1" customWidth="1"/>
    <col min="8" max="8" width="9.28515625" style="1" customWidth="1"/>
    <col min="9" max="9" width="3.7109375" style="1" customWidth="1"/>
    <col min="10" max="10" width="25.7109375" style="1" customWidth="1"/>
    <col min="11" max="11" width="3.7109375" style="1" customWidth="1"/>
    <col min="12" max="12" width="25.7109375" style="1" customWidth="1"/>
    <col min="13" max="13" width="3.7109375" style="1" customWidth="1"/>
    <col min="14" max="14" width="25.7109375" style="1" customWidth="1"/>
    <col min="15" max="15" width="3.42578125" style="1" customWidth="1"/>
    <col min="16" max="16384" width="9.28515625" style="1" hidden="1"/>
  </cols>
  <sheetData>
    <row r="1" spans="1:17" x14ac:dyDescent="0.25"/>
    <row r="2" spans="1:17" ht="26.25" x14ac:dyDescent="0.25">
      <c r="C2" s="12" t="s">
        <v>7</v>
      </c>
      <c r="D2" s="5"/>
    </row>
    <row r="3" spans="1:17" ht="21" x14ac:dyDescent="0.25">
      <c r="C3" s="13" t="s">
        <v>8</v>
      </c>
    </row>
    <row r="4" spans="1:17" ht="18.75" x14ac:dyDescent="0.25">
      <c r="C4" s="14" t="s">
        <v>9</v>
      </c>
    </row>
    <row r="5" spans="1:17" x14ac:dyDescent="0.25">
      <c r="C5" s="1"/>
      <c r="P5" s="1" t="b">
        <v>0</v>
      </c>
      <c r="Q5" s="1" t="b">
        <v>0</v>
      </c>
    </row>
    <row r="6" spans="1:17" x14ac:dyDescent="0.25">
      <c r="A6" s="15"/>
      <c r="B6" s="15"/>
      <c r="C6" s="16"/>
      <c r="D6" s="15"/>
      <c r="E6" s="15"/>
      <c r="F6" s="15"/>
      <c r="G6" s="15"/>
      <c r="H6" s="15"/>
      <c r="I6" s="15"/>
      <c r="J6" s="15"/>
      <c r="K6" s="15"/>
      <c r="L6" s="15"/>
      <c r="M6" s="15"/>
      <c r="N6" s="15"/>
      <c r="O6" s="15"/>
      <c r="P6" s="1" t="b">
        <v>0</v>
      </c>
      <c r="Q6" s="1" t="b">
        <v>0</v>
      </c>
    </row>
    <row r="7" spans="1:17" x14ac:dyDescent="0.25">
      <c r="P7" s="1" t="b">
        <v>0</v>
      </c>
      <c r="Q7" s="1" t="b">
        <v>0</v>
      </c>
    </row>
    <row r="8" spans="1:17" ht="18.75" x14ac:dyDescent="0.25">
      <c r="C8" s="11" t="s">
        <v>10</v>
      </c>
      <c r="P8" s="1" t="b">
        <v>0</v>
      </c>
      <c r="Q8" s="1" t="b">
        <v>0</v>
      </c>
    </row>
    <row r="9" spans="1:17" x14ac:dyDescent="0.25">
      <c r="C9" s="8"/>
    </row>
    <row r="10" spans="1:17" s="2" customFormat="1" x14ac:dyDescent="0.25">
      <c r="C10" s="9"/>
      <c r="D10" s="6" t="s">
        <v>11</v>
      </c>
      <c r="E10" s="6"/>
      <c r="F10" s="6" t="s">
        <v>12</v>
      </c>
      <c r="G10" s="6"/>
      <c r="I10" s="6"/>
      <c r="K10" s="6"/>
      <c r="M10" s="6"/>
    </row>
    <row r="11" spans="1:17" x14ac:dyDescent="0.25"/>
    <row r="12" spans="1:17" x14ac:dyDescent="0.25">
      <c r="C12" s="9" t="s">
        <v>13</v>
      </c>
      <c r="D12" s="4"/>
      <c r="E12" s="2"/>
      <c r="F12" s="4"/>
    </row>
    <row r="13" spans="1:17" x14ac:dyDescent="0.25">
      <c r="D13" s="2"/>
      <c r="E13" s="2"/>
      <c r="F13" s="2"/>
    </row>
    <row r="14" spans="1:17" x14ac:dyDescent="0.25">
      <c r="C14" s="9" t="s">
        <v>14</v>
      </c>
      <c r="D14" s="4"/>
      <c r="E14" s="2"/>
      <c r="F14" s="4"/>
    </row>
    <row r="15" spans="1:17" x14ac:dyDescent="0.25">
      <c r="D15" s="2"/>
      <c r="E15" s="2"/>
      <c r="F15" s="2"/>
    </row>
    <row r="16" spans="1:17" x14ac:dyDescent="0.25">
      <c r="C16" s="9" t="s">
        <v>15</v>
      </c>
      <c r="D16" s="4"/>
      <c r="E16" s="2"/>
      <c r="F16" s="4"/>
    </row>
    <row r="17" spans="3:6" x14ac:dyDescent="0.25">
      <c r="D17" s="2"/>
      <c r="E17" s="2"/>
      <c r="F17" s="2"/>
    </row>
    <row r="18" spans="3:6" x14ac:dyDescent="0.25">
      <c r="C18" s="9" t="s">
        <v>16</v>
      </c>
      <c r="D18" s="4"/>
      <c r="E18" s="2"/>
      <c r="F18" s="4"/>
    </row>
    <row r="19" spans="3:6" x14ac:dyDescent="0.25">
      <c r="D19" s="2"/>
      <c r="E19" s="2"/>
      <c r="F19" s="2"/>
    </row>
    <row r="20" spans="3:6" x14ac:dyDescent="0.25">
      <c r="C20" s="9" t="s">
        <v>17</v>
      </c>
      <c r="D20" s="4"/>
      <c r="E20" s="2"/>
      <c r="F20" s="4"/>
    </row>
    <row r="21" spans="3:6" x14ac:dyDescent="0.25">
      <c r="D21" s="2"/>
      <c r="E21" s="2"/>
      <c r="F21" s="2"/>
    </row>
    <row r="22" spans="3:6" x14ac:dyDescent="0.25">
      <c r="C22" s="9" t="s">
        <v>18</v>
      </c>
      <c r="D22" s="4"/>
      <c r="E22" s="2"/>
      <c r="F22" s="4"/>
    </row>
    <row r="23" spans="3:6" x14ac:dyDescent="0.25"/>
    <row r="24" spans="3:6" ht="18.75" x14ac:dyDescent="0.25">
      <c r="C24" s="11" t="s">
        <v>19</v>
      </c>
    </row>
    <row r="25" spans="3:6" ht="18.75" x14ac:dyDescent="0.25">
      <c r="C25" s="11"/>
    </row>
    <row r="26" spans="3:6" x14ac:dyDescent="0.25">
      <c r="C26" s="18" t="s">
        <v>20</v>
      </c>
      <c r="F26" s="19" t="s">
        <v>21</v>
      </c>
    </row>
    <row r="27" spans="3:6" x14ac:dyDescent="0.25">
      <c r="C27" s="18"/>
      <c r="F27" s="19"/>
    </row>
    <row r="28" spans="3:6" x14ac:dyDescent="0.25">
      <c r="C28" s="18" t="s">
        <v>22</v>
      </c>
      <c r="F28" s="19" t="s">
        <v>23</v>
      </c>
    </row>
    <row r="29" spans="3:6" x14ac:dyDescent="0.25">
      <c r="C29" s="18"/>
      <c r="F29" s="20" t="s">
        <v>24</v>
      </c>
    </row>
    <row r="30" spans="3:6" x14ac:dyDescent="0.25">
      <c r="C30" s="18" t="s">
        <v>25</v>
      </c>
      <c r="F30" s="19" t="s">
        <v>26</v>
      </c>
    </row>
    <row r="31" spans="3:6" x14ac:dyDescent="0.25">
      <c r="C31" s="18"/>
      <c r="F31" s="19"/>
    </row>
    <row r="32" spans="3:6" x14ac:dyDescent="0.25">
      <c r="C32" s="18" t="s">
        <v>27</v>
      </c>
      <c r="F32" s="19" t="s">
        <v>28</v>
      </c>
    </row>
    <row r="33" spans="3:14" x14ac:dyDescent="0.25"/>
    <row r="34" spans="3:14" x14ac:dyDescent="0.25"/>
    <row r="35" spans="3:14" ht="18.75" x14ac:dyDescent="0.25">
      <c r="C35" s="11" t="s">
        <v>29</v>
      </c>
    </row>
    <row r="36" spans="3:14" x14ac:dyDescent="0.25"/>
    <row r="37" spans="3:14" s="7" customFormat="1" x14ac:dyDescent="0.25">
      <c r="C37" s="8"/>
      <c r="D37" s="6" t="s">
        <v>30</v>
      </c>
      <c r="E37" s="6"/>
      <c r="F37" s="6" t="s">
        <v>31</v>
      </c>
      <c r="G37" s="6"/>
      <c r="H37" s="6" t="s">
        <v>32</v>
      </c>
      <c r="I37" s="6"/>
      <c r="J37" s="6" t="s">
        <v>33</v>
      </c>
      <c r="K37" s="6"/>
      <c r="L37" s="6" t="s">
        <v>33</v>
      </c>
      <c r="M37" s="6"/>
      <c r="N37" s="6" t="s">
        <v>34</v>
      </c>
    </row>
    <row r="38" spans="3:14" x14ac:dyDescent="0.25"/>
    <row r="39" spans="3:14" x14ac:dyDescent="0.25">
      <c r="C39" s="9" t="s">
        <v>35</v>
      </c>
      <c r="D39" s="4"/>
      <c r="E39" s="3"/>
      <c r="F39" s="4"/>
      <c r="G39" s="3"/>
      <c r="H39" s="4"/>
      <c r="I39" s="3"/>
      <c r="J39" s="4"/>
      <c r="K39" s="3"/>
      <c r="L39" s="4"/>
      <c r="M39" s="3"/>
      <c r="N39" s="4"/>
    </row>
    <row r="40" spans="3:14" x14ac:dyDescent="0.25">
      <c r="D40" s="3"/>
      <c r="E40" s="3"/>
      <c r="F40" s="3"/>
      <c r="G40" s="3"/>
      <c r="H40" s="3"/>
      <c r="I40" s="3"/>
      <c r="J40" s="3"/>
      <c r="K40" s="3"/>
      <c r="L40" s="3"/>
      <c r="M40" s="3"/>
      <c r="N40" s="3"/>
    </row>
    <row r="41" spans="3:14" x14ac:dyDescent="0.25">
      <c r="C41" s="9" t="s">
        <v>36</v>
      </c>
      <c r="D41" s="4"/>
      <c r="E41" s="3"/>
      <c r="F41" s="4"/>
      <c r="G41" s="3"/>
      <c r="H41" s="4"/>
      <c r="I41" s="3"/>
      <c r="J41" s="4"/>
      <c r="K41" s="3"/>
      <c r="L41" s="4"/>
      <c r="M41" s="3"/>
      <c r="N41" s="4"/>
    </row>
    <row r="42" spans="3:14" x14ac:dyDescent="0.25">
      <c r="D42" s="3"/>
      <c r="E42" s="3"/>
      <c r="F42" s="3"/>
      <c r="G42" s="3"/>
      <c r="H42" s="3"/>
      <c r="I42" s="3"/>
      <c r="J42" s="3"/>
      <c r="K42" s="3"/>
      <c r="L42" s="3"/>
      <c r="M42" s="3"/>
      <c r="N42" s="3"/>
    </row>
    <row r="43" spans="3:14" x14ac:dyDescent="0.25">
      <c r="C43" s="9" t="s">
        <v>37</v>
      </c>
      <c r="D43" s="4"/>
      <c r="E43" s="3"/>
      <c r="F43" s="4"/>
      <c r="G43" s="3"/>
      <c r="H43" s="4"/>
      <c r="I43" s="3"/>
      <c r="J43" s="4"/>
      <c r="K43" s="3"/>
      <c r="L43" s="4"/>
      <c r="M43" s="3"/>
      <c r="N43" s="4"/>
    </row>
    <row r="44" spans="3:14" x14ac:dyDescent="0.25"/>
    <row r="45" spans="3:14" x14ac:dyDescent="0.25"/>
    <row r="46" spans="3:14" x14ac:dyDescent="0.25"/>
    <row r="47" spans="3:14" ht="18.75" x14ac:dyDescent="0.25">
      <c r="C47" s="11" t="s">
        <v>38</v>
      </c>
    </row>
    <row r="48" spans="3:14" x14ac:dyDescent="0.25">
      <c r="C48" s="9" t="s">
        <v>39</v>
      </c>
    </row>
    <row r="49" spans="3:10" x14ac:dyDescent="0.25"/>
    <row r="50" spans="3:10" x14ac:dyDescent="0.25">
      <c r="C50" s="9" t="s">
        <v>40</v>
      </c>
    </row>
    <row r="51" spans="3:10" x14ac:dyDescent="0.25"/>
    <row r="52" spans="3:10" x14ac:dyDescent="0.25">
      <c r="C52" s="9" t="s">
        <v>41</v>
      </c>
    </row>
    <row r="53" spans="3:10" x14ac:dyDescent="0.25"/>
    <row r="54" spans="3:10" s="6" customFormat="1" x14ac:dyDescent="0.25">
      <c r="D54" s="6" t="s">
        <v>42</v>
      </c>
      <c r="F54" s="6" t="s">
        <v>43</v>
      </c>
      <c r="H54" s="229" t="s">
        <v>44</v>
      </c>
      <c r="I54" s="229"/>
      <c r="J54" s="229"/>
    </row>
    <row r="55" spans="3:10" x14ac:dyDescent="0.25"/>
    <row r="56" spans="3:10" x14ac:dyDescent="0.25">
      <c r="C56" s="9" t="s">
        <v>45</v>
      </c>
      <c r="D56" s="4"/>
      <c r="E56" s="3"/>
      <c r="F56" s="10"/>
      <c r="G56" s="3"/>
      <c r="H56" s="230"/>
      <c r="I56" s="231"/>
      <c r="J56" s="232"/>
    </row>
    <row r="57" spans="3:10" x14ac:dyDescent="0.25">
      <c r="D57" s="3"/>
      <c r="E57" s="3"/>
      <c r="F57" s="3"/>
      <c r="G57" s="3"/>
      <c r="H57" s="3"/>
      <c r="I57" s="3"/>
      <c r="J57" s="3"/>
    </row>
    <row r="58" spans="3:10" x14ac:dyDescent="0.25">
      <c r="C58" s="9" t="s">
        <v>46</v>
      </c>
      <c r="D58" s="4"/>
      <c r="E58" s="3"/>
      <c r="F58" s="10"/>
      <c r="G58" s="3"/>
      <c r="H58" s="230"/>
      <c r="I58" s="231"/>
      <c r="J58" s="232"/>
    </row>
    <row r="59" spans="3:10" x14ac:dyDescent="0.25">
      <c r="D59" s="3"/>
      <c r="E59" s="3"/>
      <c r="F59" s="3"/>
      <c r="G59" s="3"/>
      <c r="H59" s="3"/>
      <c r="I59" s="3"/>
      <c r="J59" s="3"/>
    </row>
    <row r="60" spans="3:10" x14ac:dyDescent="0.25">
      <c r="C60" s="9" t="s">
        <v>47</v>
      </c>
      <c r="D60" s="4"/>
      <c r="E60" s="3"/>
      <c r="F60" s="10"/>
      <c r="G60" s="3"/>
      <c r="H60" s="230"/>
      <c r="I60" s="231"/>
      <c r="J60" s="232"/>
    </row>
    <row r="61" spans="3:10" x14ac:dyDescent="0.25"/>
    <row r="62" spans="3:10" x14ac:dyDescent="0.25">
      <c r="C62" s="9" t="s">
        <v>48</v>
      </c>
    </row>
    <row r="63" spans="3:10" x14ac:dyDescent="0.25"/>
    <row r="64" spans="3:10" x14ac:dyDescent="0.25">
      <c r="C64" s="233"/>
      <c r="D64" s="234"/>
      <c r="E64" s="234"/>
      <c r="F64" s="234"/>
      <c r="G64" s="234"/>
      <c r="H64" s="234"/>
      <c r="I64" s="234"/>
      <c r="J64" s="235"/>
    </row>
    <row r="65" spans="3:10" x14ac:dyDescent="0.25">
      <c r="C65" s="236"/>
      <c r="D65" s="237"/>
      <c r="E65" s="237"/>
      <c r="F65" s="237"/>
      <c r="G65" s="237"/>
      <c r="H65" s="237"/>
      <c r="I65" s="237"/>
      <c r="J65" s="238"/>
    </row>
    <row r="66" spans="3:10" x14ac:dyDescent="0.25">
      <c r="C66" s="239"/>
      <c r="D66" s="240"/>
      <c r="E66" s="240"/>
      <c r="F66" s="240"/>
      <c r="G66" s="240"/>
      <c r="H66" s="240"/>
      <c r="I66" s="240"/>
      <c r="J66" s="241"/>
    </row>
    <row r="67" spans="3:10" x14ac:dyDescent="0.25"/>
    <row r="69" spans="3:10" hidden="1" x14ac:dyDescent="0.25">
      <c r="C69" s="8"/>
    </row>
    <row r="70" spans="3:10" x14ac:dyDescent="0.25"/>
    <row r="71" spans="3:10" x14ac:dyDescent="0.25"/>
  </sheetData>
  <sheetProtection algorithmName="SHA-512" hashValue="Z/KgDqEOXaiU4UX+CldwpGlWplvppTcG0EUq6v78iexZuxgljzjjOjVvBNmPCGKKrLSND7pOj2rGKZqXM1ZWaQ==" saltValue="kN0hjudu25kI3FcMbMKjQA==" spinCount="100000" sheet="1" objects="1" scenarios="1"/>
  <mergeCells count="5">
    <mergeCell ref="H54:J54"/>
    <mergeCell ref="H56:J56"/>
    <mergeCell ref="H58:J58"/>
    <mergeCell ref="H60:J60"/>
    <mergeCell ref="C64:J66"/>
  </mergeCells>
  <pageMargins left="0.7" right="0.7" top="0.75" bottom="0.75" header="0.3" footer="0.3"/>
  <pageSetup orientation="portrait" verticalDpi="1200" r:id="rId1"/>
  <headerFooter>
    <oddFooter>&amp;R
&amp;8Exhibit No. 2
Case No. IPC-E-23-05
E. Hackett, IPC&amp;11
&amp;8Page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19050</xdr:colOff>
                    <xdr:row>24</xdr:row>
                    <xdr:rowOff>219075</xdr:rowOff>
                  </from>
                  <to>
                    <xdr:col>2</xdr:col>
                    <xdr:colOff>228600</xdr:colOff>
                    <xdr:row>26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9525</xdr:colOff>
                    <xdr:row>26</xdr:row>
                    <xdr:rowOff>171450</xdr:rowOff>
                  </from>
                  <to>
                    <xdr:col>2</xdr:col>
                    <xdr:colOff>219075</xdr:colOff>
                    <xdr:row>28</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28</xdr:row>
                    <xdr:rowOff>171450</xdr:rowOff>
                  </from>
                  <to>
                    <xdr:col>2</xdr:col>
                    <xdr:colOff>219075</xdr:colOff>
                    <xdr:row>30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30</xdr:row>
                    <xdr:rowOff>161925</xdr:rowOff>
                  </from>
                  <to>
                    <xdr:col>2</xdr:col>
                    <xdr:colOff>219075</xdr:colOff>
                    <xdr:row>32</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28575</xdr:colOff>
                    <xdr:row>24</xdr:row>
                    <xdr:rowOff>228600</xdr:rowOff>
                  </from>
                  <to>
                    <xdr:col>5</xdr:col>
                    <xdr:colOff>238125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28575</xdr:colOff>
                    <xdr:row>26</xdr:row>
                    <xdr:rowOff>171450</xdr:rowOff>
                  </from>
                  <to>
                    <xdr:col>5</xdr:col>
                    <xdr:colOff>238125</xdr:colOff>
                    <xdr:row>28</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28575</xdr:colOff>
                    <xdr:row>28</xdr:row>
                    <xdr:rowOff>171450</xdr:rowOff>
                  </from>
                  <to>
                    <xdr:col>5</xdr:col>
                    <xdr:colOff>238125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28575</xdr:colOff>
                    <xdr:row>30</xdr:row>
                    <xdr:rowOff>171450</xdr:rowOff>
                  </from>
                  <to>
                    <xdr:col>5</xdr:col>
                    <xdr:colOff>238125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8173-2C49-4FDE-BB3B-3940A1ACFFCD}">
  <sheetPr codeName="Sheet4">
    <tabColor theme="6"/>
  </sheetPr>
  <dimension ref="A1:XFD667"/>
  <sheetViews>
    <sheetView showGridLines="0" tabSelected="1" zoomScale="85" zoomScaleNormal="85" workbookViewId="0">
      <pane xSplit="5" ySplit="13" topLeftCell="F140" activePane="bottomRight" state="frozen"/>
      <selection activeCell="E84" sqref="E84"/>
      <selection pane="topRight" activeCell="E84" sqref="E84"/>
      <selection pane="bottomLeft" activeCell="E84" sqref="E84"/>
      <selection pane="bottomRight" activeCell="E84" sqref="E84"/>
    </sheetView>
  </sheetViews>
  <sheetFormatPr defaultColWidth="0" defaultRowHeight="15" zeroHeight="1" outlineLevelRow="2" outlineLevelCol="1" x14ac:dyDescent="0.25"/>
  <cols>
    <col min="1" max="1" width="2.28515625" style="32" customWidth="1"/>
    <col min="2" max="2" width="4.7109375" style="33" customWidth="1"/>
    <col min="3" max="3" width="70" style="34" customWidth="1"/>
    <col min="4" max="4" width="12.7109375" style="35" customWidth="1"/>
    <col min="5" max="5" width="18" style="35" customWidth="1"/>
    <col min="6" max="6" width="25.7109375" style="41" customWidth="1"/>
    <col min="7" max="25" width="25.7109375" style="34" customWidth="1"/>
    <col min="26" max="26" width="7.5703125" style="37" customWidth="1"/>
    <col min="27" max="27" width="8.7109375" style="35" hidden="1" customWidth="1" outlineLevel="1"/>
    <col min="28" max="36" width="8.7109375" style="35" hidden="1" customWidth="1" outlineLevel="1" collapsed="1"/>
    <col min="37" max="37" width="1" style="35" hidden="1" customWidth="1" outlineLevel="1" collapsed="1"/>
    <col min="38" max="41" width="8.7109375" style="35" hidden="1" customWidth="1" outlineLevel="1" collapsed="1"/>
    <col min="42" max="42" width="1" style="35" hidden="1" customWidth="1" outlineLevel="1" collapsed="1"/>
    <col min="43" max="45" width="8.7109375" style="37" hidden="1" customWidth="1" outlineLevel="1" collapsed="1"/>
    <col min="46" max="46" width="4.42578125" style="37" hidden="1" customWidth="1" outlineLevel="1" collapsed="1"/>
    <col min="47" max="47" width="8.7109375" style="37" hidden="1" customWidth="1" collapsed="1"/>
    <col min="48" max="66" width="8.7109375" style="37" hidden="1" customWidth="1"/>
    <col min="67" max="76" width="9.28515625" style="37" hidden="1" customWidth="1"/>
    <col min="77" max="16384" width="0" style="37" hidden="1"/>
  </cols>
  <sheetData>
    <row r="1" spans="1:16384" x14ac:dyDescent="0.25">
      <c r="F1" s="36" t="s">
        <v>49</v>
      </c>
      <c r="G1" s="36" t="s">
        <v>50</v>
      </c>
      <c r="H1" s="36" t="s">
        <v>51</v>
      </c>
      <c r="I1" s="36" t="s">
        <v>52</v>
      </c>
      <c r="J1" s="36" t="s">
        <v>53</v>
      </c>
      <c r="K1" s="36" t="s">
        <v>54</v>
      </c>
      <c r="L1" s="36" t="s">
        <v>55</v>
      </c>
      <c r="M1" s="36" t="s">
        <v>56</v>
      </c>
      <c r="N1" s="36" t="s">
        <v>57</v>
      </c>
      <c r="O1" s="36" t="s">
        <v>58</v>
      </c>
      <c r="P1" s="36" t="s">
        <v>59</v>
      </c>
      <c r="Q1" s="36" t="s">
        <v>60</v>
      </c>
      <c r="R1" s="36" t="s">
        <v>61</v>
      </c>
      <c r="S1" s="36" t="s">
        <v>62</v>
      </c>
      <c r="T1" s="36" t="s">
        <v>63</v>
      </c>
      <c r="U1" s="36" t="s">
        <v>64</v>
      </c>
      <c r="V1" s="36" t="s">
        <v>65</v>
      </c>
      <c r="W1" s="36" t="s">
        <v>66</v>
      </c>
      <c r="X1" s="36" t="s">
        <v>67</v>
      </c>
      <c r="Y1" s="36" t="s">
        <v>68</v>
      </c>
    </row>
    <row r="2" spans="1:16384" s="34" customFormat="1" ht="26.25" x14ac:dyDescent="0.25">
      <c r="A2" s="32"/>
      <c r="B2" s="38" t="s">
        <v>7</v>
      </c>
      <c r="E2" s="39" t="s">
        <v>69</v>
      </c>
      <c r="F2" s="40" t="s">
        <v>70</v>
      </c>
      <c r="G2" s="40" t="s">
        <v>71</v>
      </c>
      <c r="H2" s="40" t="s">
        <v>71</v>
      </c>
      <c r="I2" s="40" t="s">
        <v>71</v>
      </c>
      <c r="J2" s="40" t="s">
        <v>71</v>
      </c>
      <c r="K2" s="40" t="s">
        <v>71</v>
      </c>
      <c r="L2" s="40" t="s">
        <v>71</v>
      </c>
      <c r="M2" s="40" t="s">
        <v>71</v>
      </c>
      <c r="N2" s="40" t="s">
        <v>71</v>
      </c>
      <c r="O2" s="40" t="s">
        <v>71</v>
      </c>
      <c r="P2" s="40" t="s">
        <v>71</v>
      </c>
      <c r="Q2" s="40" t="s">
        <v>71</v>
      </c>
      <c r="R2" s="40" t="s">
        <v>71</v>
      </c>
      <c r="S2" s="40" t="s">
        <v>71</v>
      </c>
      <c r="T2" s="40" t="s">
        <v>71</v>
      </c>
      <c r="U2" s="40" t="s">
        <v>71</v>
      </c>
      <c r="V2" s="40" t="s">
        <v>71</v>
      </c>
      <c r="W2" s="40" t="s">
        <v>71</v>
      </c>
      <c r="X2" s="40" t="s">
        <v>71</v>
      </c>
      <c r="Y2" s="40" t="s">
        <v>71</v>
      </c>
      <c r="AA2" s="35"/>
      <c r="AB2" s="35"/>
      <c r="AC2" s="41"/>
      <c r="AD2" s="41"/>
      <c r="AE2" s="41"/>
      <c r="AF2" s="41"/>
      <c r="AG2" s="41"/>
      <c r="AH2" s="41"/>
      <c r="AI2" s="41"/>
      <c r="AJ2" s="41"/>
      <c r="AK2" s="41"/>
      <c r="AL2" s="41"/>
      <c r="AM2" s="41"/>
      <c r="AN2" s="41"/>
      <c r="AO2" s="41"/>
      <c r="AP2" s="41"/>
    </row>
    <row r="3" spans="1:16384" s="34" customFormat="1" ht="26.25" x14ac:dyDescent="0.25">
      <c r="A3" s="32"/>
      <c r="B3" s="38"/>
      <c r="C3" s="42" t="s">
        <v>8</v>
      </c>
      <c r="E3" s="39" t="s">
        <v>72</v>
      </c>
      <c r="F3" s="40" t="s">
        <v>73</v>
      </c>
      <c r="G3" s="40" t="s">
        <v>71</v>
      </c>
      <c r="H3" s="40" t="s">
        <v>71</v>
      </c>
      <c r="I3" s="40" t="s">
        <v>71</v>
      </c>
      <c r="J3" s="40" t="s">
        <v>71</v>
      </c>
      <c r="K3" s="40" t="s">
        <v>71</v>
      </c>
      <c r="L3" s="40" t="s">
        <v>71</v>
      </c>
      <c r="M3" s="40" t="s">
        <v>71</v>
      </c>
      <c r="N3" s="40" t="s">
        <v>71</v>
      </c>
      <c r="O3" s="40" t="s">
        <v>71</v>
      </c>
      <c r="P3" s="40" t="s">
        <v>71</v>
      </c>
      <c r="Q3" s="40" t="s">
        <v>71</v>
      </c>
      <c r="R3" s="40" t="s">
        <v>71</v>
      </c>
      <c r="S3" s="40" t="s">
        <v>71</v>
      </c>
      <c r="T3" s="40" t="s">
        <v>71</v>
      </c>
      <c r="U3" s="40" t="s">
        <v>71</v>
      </c>
      <c r="V3" s="40" t="s">
        <v>71</v>
      </c>
      <c r="W3" s="40" t="s">
        <v>71</v>
      </c>
      <c r="X3" s="40" t="s">
        <v>71</v>
      </c>
      <c r="Y3" s="40" t="s">
        <v>71</v>
      </c>
      <c r="AA3" s="35"/>
      <c r="AB3" s="35"/>
      <c r="AC3" s="41"/>
      <c r="AD3" s="41"/>
      <c r="AE3" s="41"/>
      <c r="AF3" s="41"/>
      <c r="AG3" s="41"/>
      <c r="AH3" s="41"/>
      <c r="AI3" s="41"/>
      <c r="AJ3" s="41"/>
      <c r="AK3" s="41"/>
      <c r="AL3" s="41"/>
      <c r="AM3" s="41"/>
      <c r="AN3" s="41"/>
      <c r="AO3" s="41"/>
      <c r="AP3" s="41"/>
    </row>
    <row r="4" spans="1:16384" s="34" customFormat="1" ht="18.75" x14ac:dyDescent="0.25">
      <c r="A4" s="32"/>
      <c r="C4" s="44" t="s">
        <v>74</v>
      </c>
      <c r="E4" s="39" t="s">
        <v>75</v>
      </c>
      <c r="F4" s="40"/>
      <c r="G4" s="40"/>
      <c r="H4" s="40"/>
      <c r="I4" s="40"/>
      <c r="J4" s="40"/>
      <c r="K4" s="40"/>
      <c r="L4" s="40"/>
      <c r="M4" s="40"/>
      <c r="N4" s="40"/>
      <c r="O4" s="40"/>
      <c r="P4" s="40"/>
      <c r="Q4" s="40"/>
      <c r="R4" s="40"/>
      <c r="S4" s="40"/>
      <c r="T4" s="40"/>
      <c r="U4" s="40"/>
      <c r="V4" s="40"/>
      <c r="W4" s="40"/>
      <c r="X4" s="40"/>
      <c r="Y4" s="40"/>
      <c r="AA4" s="35"/>
      <c r="AB4" s="35"/>
      <c r="AC4" s="41"/>
      <c r="AD4" s="41"/>
      <c r="AE4" s="41"/>
      <c r="AF4" s="41"/>
      <c r="AG4" s="41"/>
      <c r="AH4" s="41"/>
      <c r="AI4" s="41"/>
      <c r="AJ4" s="41"/>
      <c r="AK4" s="41"/>
      <c r="AL4" s="41"/>
      <c r="AM4" s="41"/>
      <c r="AN4" s="41"/>
      <c r="AO4" s="41"/>
      <c r="AP4" s="41"/>
    </row>
    <row r="5" spans="1:16384" s="34" customFormat="1" x14ac:dyDescent="0.25">
      <c r="A5" s="32"/>
      <c r="B5" s="43"/>
      <c r="E5" s="126" t="s">
        <v>76</v>
      </c>
      <c r="F5" s="40" t="s">
        <v>77</v>
      </c>
      <c r="G5" s="40" t="s">
        <v>71</v>
      </c>
      <c r="H5" s="40" t="s">
        <v>71</v>
      </c>
      <c r="I5" s="40" t="s">
        <v>71</v>
      </c>
      <c r="J5" s="40" t="s">
        <v>71</v>
      </c>
      <c r="K5" s="40" t="s">
        <v>71</v>
      </c>
      <c r="L5" s="40" t="s">
        <v>71</v>
      </c>
      <c r="M5" s="40" t="s">
        <v>71</v>
      </c>
      <c r="N5" s="40" t="s">
        <v>71</v>
      </c>
      <c r="O5" s="40" t="s">
        <v>71</v>
      </c>
      <c r="P5" s="40" t="s">
        <v>71</v>
      </c>
      <c r="Q5" s="40" t="s">
        <v>71</v>
      </c>
      <c r="R5" s="40" t="s">
        <v>71</v>
      </c>
      <c r="S5" s="40" t="s">
        <v>71</v>
      </c>
      <c r="T5" s="40" t="s">
        <v>71</v>
      </c>
      <c r="U5" s="40" t="s">
        <v>71</v>
      </c>
      <c r="V5" s="40" t="s">
        <v>71</v>
      </c>
      <c r="W5" s="40" t="s">
        <v>71</v>
      </c>
      <c r="X5" s="40" t="s">
        <v>71</v>
      </c>
      <c r="Y5" s="40" t="s">
        <v>71</v>
      </c>
      <c r="AA5" s="41"/>
      <c r="AB5" s="41"/>
      <c r="AC5" s="41"/>
      <c r="AD5" s="41"/>
      <c r="AE5" s="41"/>
      <c r="AF5" s="41"/>
      <c r="AG5" s="41"/>
      <c r="AH5" s="41"/>
      <c r="AI5" s="41"/>
      <c r="AJ5" s="41"/>
      <c r="AK5" s="41"/>
      <c r="AL5" s="41"/>
      <c r="AM5" s="41"/>
      <c r="AN5" s="41"/>
      <c r="AO5" s="41"/>
      <c r="AP5" s="41"/>
    </row>
    <row r="6" spans="1:16384" s="34" customFormat="1" ht="15" customHeight="1" x14ac:dyDescent="0.25">
      <c r="A6" s="32"/>
      <c r="B6" s="43"/>
      <c r="C6" s="243" t="s">
        <v>78</v>
      </c>
      <c r="D6" s="243"/>
      <c r="E6" s="39" t="s">
        <v>79</v>
      </c>
      <c r="F6" s="104" t="str">
        <f>IFERROR(VLOOKUP(F2,'Dropdown List'!$C$5:$H$15,6,FALSE),"")</f>
        <v>PV</v>
      </c>
      <c r="G6" s="104" t="str">
        <f>IFERROR(VLOOKUP(G2,'Dropdown List'!$C$5:$H$15,6,FALSE),"")</f>
        <v/>
      </c>
      <c r="H6" s="104" t="str">
        <f>IFERROR(VLOOKUP(H2,'Dropdown List'!$C$5:$H$15,6,FALSE),"")</f>
        <v/>
      </c>
      <c r="I6" s="104" t="str">
        <f>IFERROR(VLOOKUP(I2,'Dropdown List'!$C$5:$H$15,6,FALSE),"")</f>
        <v/>
      </c>
      <c r="J6" s="104" t="str">
        <f>IFERROR(VLOOKUP(J2,'Dropdown List'!$C$5:$H$15,6,FALSE),"")</f>
        <v/>
      </c>
      <c r="K6" s="104" t="str">
        <f>IFERROR(VLOOKUP(K2,'Dropdown List'!$C$5:$H$15,6,FALSE),"")</f>
        <v/>
      </c>
      <c r="L6" s="104" t="str">
        <f>IFERROR(VLOOKUP(L2,'Dropdown List'!$C$5:$H$15,6,FALSE),"")</f>
        <v/>
      </c>
      <c r="M6" s="104" t="str">
        <f>IFERROR(VLOOKUP(M2,'Dropdown List'!$C$5:$H$15,6,FALSE),"")</f>
        <v/>
      </c>
      <c r="N6" s="104" t="str">
        <f>IFERROR(VLOOKUP(N2,'Dropdown List'!$C$5:$H$15,6,FALSE),"")</f>
        <v/>
      </c>
      <c r="O6" s="104" t="str">
        <f>IFERROR(VLOOKUP(O2,'Dropdown List'!$C$5:$H$15,6,FALSE),"")</f>
        <v/>
      </c>
      <c r="P6" s="104" t="str">
        <f>IFERROR(VLOOKUP(P2,'Dropdown List'!$C$5:$H$15,6,FALSE),"")</f>
        <v/>
      </c>
      <c r="Q6" s="104" t="str">
        <f>IFERROR(VLOOKUP(Q2,'Dropdown List'!$C$5:$H$15,6,FALSE),"")</f>
        <v/>
      </c>
      <c r="R6" s="104" t="str">
        <f>IFERROR(VLOOKUP(R2,'Dropdown List'!$C$5:$H$15,6,FALSE),"")</f>
        <v/>
      </c>
      <c r="S6" s="104" t="str">
        <f>IFERROR(VLOOKUP(S2,'Dropdown List'!$C$5:$H$15,6,FALSE),"")</f>
        <v/>
      </c>
      <c r="T6" s="104" t="str">
        <f>IFERROR(VLOOKUP(T2,'Dropdown List'!$C$5:$H$15,6,FALSE),"")</f>
        <v/>
      </c>
      <c r="U6" s="104" t="str">
        <f>IFERROR(VLOOKUP(U2,'Dropdown List'!$C$5:$H$15,6,FALSE),"")</f>
        <v/>
      </c>
      <c r="V6" s="104" t="str">
        <f>IFERROR(VLOOKUP(V2,'Dropdown List'!$C$5:$H$15,6,FALSE),"")</f>
        <v/>
      </c>
      <c r="W6" s="104" t="str">
        <f>IFERROR(VLOOKUP(W2,'Dropdown List'!$C$5:$H$15,6,FALSE),"")</f>
        <v/>
      </c>
      <c r="X6" s="104" t="str">
        <f>IFERROR(VLOOKUP(X2,'Dropdown List'!$C$5:$H$15,6,FALSE),"")</f>
        <v/>
      </c>
      <c r="Y6" s="104" t="str">
        <f>IFERROR(VLOOKUP(Y2,'Dropdown List'!$C$5:$H$15,6,FALSE),"")</f>
        <v/>
      </c>
      <c r="AA6" s="41"/>
      <c r="AB6" s="41"/>
      <c r="AC6" s="41"/>
      <c r="AD6" s="41"/>
      <c r="AE6" s="41"/>
      <c r="AF6" s="41"/>
      <c r="AG6" s="41"/>
      <c r="AH6" s="41"/>
      <c r="AI6" s="41"/>
      <c r="AJ6" s="41"/>
      <c r="AK6" s="41"/>
      <c r="AL6" s="41"/>
      <c r="AM6" s="41"/>
      <c r="AN6" s="41"/>
      <c r="AO6" s="41"/>
      <c r="AP6" s="41"/>
    </row>
    <row r="7" spans="1:16384" s="34" customFormat="1" ht="31.9" customHeight="1" x14ac:dyDescent="0.25">
      <c r="A7" s="32"/>
      <c r="B7" s="43"/>
      <c r="C7" s="243"/>
      <c r="D7" s="243"/>
      <c r="E7" s="39" t="s">
        <v>80</v>
      </c>
      <c r="F7" s="104" t="str">
        <f t="shared" ref="F7:Y7" si="0">F6&amp;"_"&amp;IF(F$3="Please Select","",IF(AND(LEFT(F$3,3)&lt;&gt;"IPC",LEFT(F$3,3)&lt;&gt;"PPA"),"Hybrid",LEFT(F$3,3)))&amp;"_"&amp;IF(F5="Please Select","",IF(F5="New","N",IF(F5="Existing","E","M")))&amp;"_"&amp;F4</f>
        <v>PV_PPA_N_</v>
      </c>
      <c r="G7" s="104" t="str">
        <f t="shared" si="0"/>
        <v>___</v>
      </c>
      <c r="H7" s="104" t="str">
        <f t="shared" si="0"/>
        <v>___</v>
      </c>
      <c r="I7" s="104" t="str">
        <f t="shared" si="0"/>
        <v>___</v>
      </c>
      <c r="J7" s="104" t="str">
        <f t="shared" si="0"/>
        <v>___</v>
      </c>
      <c r="K7" s="104" t="str">
        <f t="shared" si="0"/>
        <v>___</v>
      </c>
      <c r="L7" s="104" t="str">
        <f t="shared" si="0"/>
        <v>___</v>
      </c>
      <c r="M7" s="104" t="str">
        <f t="shared" si="0"/>
        <v>___</v>
      </c>
      <c r="N7" s="104" t="str">
        <f t="shared" si="0"/>
        <v>___</v>
      </c>
      <c r="O7" s="104" t="str">
        <f t="shared" si="0"/>
        <v>___</v>
      </c>
      <c r="P7" s="104" t="str">
        <f t="shared" si="0"/>
        <v>___</v>
      </c>
      <c r="Q7" s="104" t="str">
        <f t="shared" si="0"/>
        <v>___</v>
      </c>
      <c r="R7" s="104" t="str">
        <f t="shared" si="0"/>
        <v>___</v>
      </c>
      <c r="S7" s="104" t="str">
        <f t="shared" si="0"/>
        <v>___</v>
      </c>
      <c r="T7" s="104" t="str">
        <f t="shared" si="0"/>
        <v>___</v>
      </c>
      <c r="U7" s="104" t="str">
        <f t="shared" si="0"/>
        <v>___</v>
      </c>
      <c r="V7" s="104" t="str">
        <f t="shared" si="0"/>
        <v>___</v>
      </c>
      <c r="W7" s="104" t="str">
        <f t="shared" si="0"/>
        <v>___</v>
      </c>
      <c r="X7" s="104" t="str">
        <f t="shared" si="0"/>
        <v>___</v>
      </c>
      <c r="Y7" s="104" t="str">
        <f t="shared" si="0"/>
        <v>___</v>
      </c>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row>
    <row r="8" spans="1:16384" s="49" customFormat="1" x14ac:dyDescent="0.25">
      <c r="A8" s="45"/>
      <c r="B8" s="46"/>
      <c r="C8" s="136"/>
      <c r="D8" s="47"/>
      <c r="E8" s="47"/>
      <c r="F8" s="47"/>
      <c r="G8" s="47"/>
      <c r="H8" s="47"/>
      <c r="I8" s="47"/>
      <c r="J8" s="47"/>
      <c r="K8" s="47"/>
      <c r="L8" s="47"/>
      <c r="M8" s="47"/>
      <c r="N8" s="47"/>
      <c r="O8" s="47"/>
      <c r="P8" s="47"/>
      <c r="Q8" s="47"/>
      <c r="R8" s="47"/>
      <c r="S8" s="47"/>
      <c r="T8" s="47"/>
      <c r="U8" s="47"/>
      <c r="V8" s="47"/>
      <c r="W8" s="47"/>
      <c r="X8" s="47"/>
      <c r="Y8" s="4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P8" s="41"/>
      <c r="KQ8" s="41"/>
      <c r="KR8" s="41"/>
      <c r="KS8" s="41"/>
      <c r="KT8" s="41"/>
      <c r="KU8" s="41"/>
      <c r="KV8" s="41"/>
      <c r="KW8" s="41"/>
      <c r="KX8" s="41"/>
      <c r="KY8" s="41"/>
      <c r="KZ8" s="41"/>
      <c r="LA8" s="41"/>
      <c r="LB8" s="41"/>
      <c r="LC8" s="41"/>
      <c r="LD8" s="41"/>
      <c r="LE8" s="41"/>
      <c r="LF8" s="41"/>
      <c r="LG8" s="41"/>
      <c r="LH8" s="41"/>
      <c r="LI8" s="41"/>
      <c r="LJ8" s="41"/>
      <c r="LK8" s="41"/>
      <c r="LL8" s="41"/>
      <c r="LM8" s="41"/>
      <c r="LN8" s="41"/>
      <c r="LO8" s="41"/>
      <c r="LP8" s="41"/>
      <c r="LQ8" s="41"/>
      <c r="LR8" s="41"/>
      <c r="LS8" s="41"/>
      <c r="LT8" s="41"/>
      <c r="LU8" s="41"/>
      <c r="LV8" s="41"/>
      <c r="LW8" s="41"/>
      <c r="LX8" s="41"/>
      <c r="LY8" s="41"/>
      <c r="LZ8" s="41"/>
      <c r="MA8" s="41"/>
      <c r="MB8" s="41"/>
      <c r="MC8" s="41"/>
      <c r="MD8" s="41"/>
      <c r="ME8" s="41"/>
      <c r="MF8" s="41"/>
      <c r="MG8" s="41"/>
      <c r="MH8" s="41"/>
      <c r="MI8" s="41"/>
      <c r="MJ8" s="41"/>
      <c r="MK8" s="41"/>
      <c r="ML8" s="41"/>
      <c r="MM8" s="41"/>
      <c r="MN8" s="41"/>
      <c r="MO8" s="41"/>
      <c r="MP8" s="41"/>
      <c r="MQ8" s="41"/>
      <c r="MR8" s="41"/>
      <c r="MS8" s="41"/>
      <c r="MT8" s="41"/>
      <c r="MU8" s="41"/>
      <c r="MV8" s="41"/>
      <c r="MW8" s="41"/>
      <c r="MX8" s="41"/>
      <c r="MY8" s="41"/>
      <c r="MZ8" s="41"/>
      <c r="NA8" s="41"/>
      <c r="NB8" s="41"/>
      <c r="NC8" s="41"/>
      <c r="ND8" s="41"/>
      <c r="NE8" s="41"/>
      <c r="NF8" s="41"/>
      <c r="NG8" s="41"/>
      <c r="NH8" s="41"/>
      <c r="NI8" s="41"/>
      <c r="NJ8" s="41"/>
      <c r="NK8" s="41"/>
      <c r="NL8" s="41"/>
      <c r="NM8" s="41"/>
      <c r="NN8" s="41"/>
      <c r="NO8" s="41"/>
      <c r="NP8" s="41"/>
      <c r="NQ8" s="41"/>
      <c r="NR8" s="41"/>
      <c r="NS8" s="41"/>
      <c r="NT8" s="41"/>
      <c r="NU8" s="41"/>
      <c r="NV8" s="41"/>
      <c r="NW8" s="41"/>
      <c r="NX8" s="41"/>
      <c r="NY8" s="41"/>
      <c r="NZ8" s="41"/>
      <c r="OA8" s="41"/>
      <c r="OB8" s="41"/>
      <c r="OC8" s="41"/>
      <c r="OD8" s="41"/>
      <c r="OE8" s="41"/>
      <c r="OF8" s="41"/>
      <c r="OG8" s="41"/>
      <c r="OH8" s="41"/>
      <c r="OI8" s="41"/>
      <c r="OJ8" s="41"/>
      <c r="OK8" s="41"/>
      <c r="OL8" s="41"/>
      <c r="OM8" s="41"/>
      <c r="ON8" s="41"/>
      <c r="OO8" s="41"/>
      <c r="OP8" s="41"/>
      <c r="OQ8" s="41"/>
      <c r="OR8" s="41"/>
      <c r="OS8" s="41"/>
      <c r="OT8" s="41"/>
      <c r="OU8" s="41"/>
      <c r="OV8" s="41"/>
      <c r="OW8" s="41"/>
      <c r="OX8" s="41"/>
      <c r="OY8" s="41"/>
      <c r="OZ8" s="41"/>
      <c r="PA8" s="41"/>
      <c r="PB8" s="41"/>
      <c r="PC8" s="41"/>
      <c r="PD8" s="41"/>
      <c r="PE8" s="41"/>
      <c r="PF8" s="41"/>
      <c r="PG8" s="41"/>
      <c r="PH8" s="41"/>
      <c r="PI8" s="41"/>
      <c r="PJ8" s="41"/>
      <c r="PK8" s="41"/>
      <c r="PL8" s="41"/>
      <c r="PM8" s="41"/>
      <c r="PN8" s="41"/>
      <c r="PO8" s="41"/>
      <c r="PP8" s="41"/>
      <c r="PQ8" s="41"/>
      <c r="PR8" s="41"/>
      <c r="PS8" s="41"/>
      <c r="PT8" s="41"/>
      <c r="PU8" s="41"/>
      <c r="PV8" s="41"/>
      <c r="PW8" s="41"/>
      <c r="PX8" s="41"/>
      <c r="PY8" s="41"/>
      <c r="PZ8" s="41"/>
      <c r="QA8" s="41"/>
      <c r="QB8" s="41"/>
      <c r="QC8" s="41"/>
      <c r="QD8" s="41"/>
      <c r="QE8" s="41"/>
      <c r="QF8" s="41"/>
      <c r="QG8" s="41"/>
      <c r="QH8" s="41"/>
      <c r="QI8" s="41"/>
      <c r="QJ8" s="41"/>
      <c r="QK8" s="41"/>
      <c r="QL8" s="41"/>
      <c r="QM8" s="41"/>
      <c r="QN8" s="41"/>
      <c r="QO8" s="41"/>
      <c r="QP8" s="41"/>
      <c r="QQ8" s="41"/>
      <c r="QR8" s="41"/>
      <c r="QS8" s="41"/>
      <c r="QT8" s="41"/>
      <c r="QU8" s="41"/>
      <c r="QV8" s="41"/>
      <c r="QW8" s="41"/>
      <c r="QX8" s="41"/>
      <c r="QY8" s="41"/>
      <c r="QZ8" s="41"/>
      <c r="RA8" s="41"/>
      <c r="RB8" s="41"/>
      <c r="RC8" s="41"/>
      <c r="RD8" s="41"/>
      <c r="RE8" s="41"/>
      <c r="RF8" s="41"/>
      <c r="RG8" s="41"/>
      <c r="RH8" s="41"/>
      <c r="RI8" s="41"/>
      <c r="RJ8" s="41"/>
      <c r="RK8" s="41"/>
      <c r="RL8" s="41"/>
      <c r="RM8" s="41"/>
      <c r="RN8" s="41"/>
      <c r="RO8" s="41"/>
      <c r="RP8" s="41"/>
      <c r="RQ8" s="41"/>
      <c r="RR8" s="41"/>
      <c r="RS8" s="41"/>
      <c r="RT8" s="41"/>
      <c r="RU8" s="41"/>
      <c r="RV8" s="41"/>
      <c r="RW8" s="41"/>
      <c r="RX8" s="41"/>
      <c r="RY8" s="41"/>
      <c r="RZ8" s="41"/>
      <c r="SA8" s="41"/>
      <c r="SB8" s="41"/>
      <c r="SC8" s="41"/>
      <c r="SD8" s="41"/>
      <c r="SE8" s="41"/>
      <c r="SF8" s="41"/>
      <c r="SG8" s="41"/>
      <c r="SH8" s="41"/>
      <c r="SI8" s="41"/>
      <c r="SJ8" s="41"/>
      <c r="SK8" s="41"/>
      <c r="SL8" s="41"/>
      <c r="SM8" s="41"/>
      <c r="SN8" s="41"/>
      <c r="SO8" s="41"/>
      <c r="SP8" s="41"/>
      <c r="SQ8" s="41"/>
      <c r="SR8" s="41"/>
      <c r="SS8" s="41"/>
      <c r="ST8" s="41"/>
      <c r="SU8" s="41"/>
      <c r="SV8" s="41"/>
      <c r="SW8" s="41"/>
      <c r="SX8" s="41"/>
      <c r="SY8" s="41"/>
      <c r="SZ8" s="41"/>
      <c r="TA8" s="41"/>
      <c r="TB8" s="41"/>
      <c r="TC8" s="41"/>
      <c r="TD8" s="41"/>
      <c r="TE8" s="41"/>
      <c r="TF8" s="41"/>
      <c r="TG8" s="41"/>
      <c r="TH8" s="41"/>
      <c r="TI8" s="41"/>
      <c r="TJ8" s="41"/>
      <c r="TK8" s="41"/>
      <c r="TL8" s="41"/>
      <c r="TM8" s="41"/>
      <c r="TN8" s="41"/>
      <c r="TO8" s="41"/>
      <c r="TP8" s="41"/>
      <c r="TQ8" s="41"/>
      <c r="TR8" s="41"/>
      <c r="TS8" s="41"/>
      <c r="TT8" s="41"/>
      <c r="TU8" s="41"/>
      <c r="TV8" s="41"/>
      <c r="TW8" s="41"/>
      <c r="TX8" s="41"/>
      <c r="TY8" s="41"/>
      <c r="TZ8" s="41"/>
      <c r="UA8" s="41"/>
      <c r="UB8" s="41"/>
      <c r="UC8" s="41"/>
      <c r="UD8" s="41"/>
      <c r="UE8" s="41"/>
      <c r="UF8" s="41"/>
      <c r="UG8" s="41"/>
      <c r="UH8" s="41"/>
      <c r="UI8" s="41"/>
      <c r="UJ8" s="41"/>
      <c r="UK8" s="41"/>
      <c r="UL8" s="41"/>
      <c r="UM8" s="41"/>
      <c r="UN8" s="41"/>
      <c r="UO8" s="41"/>
      <c r="UP8" s="41"/>
      <c r="UQ8" s="41"/>
      <c r="UR8" s="41"/>
      <c r="US8" s="41"/>
      <c r="UT8" s="41"/>
      <c r="UU8" s="41"/>
      <c r="UV8" s="41"/>
      <c r="UW8" s="41"/>
      <c r="UX8" s="41"/>
      <c r="UY8" s="41"/>
      <c r="UZ8" s="41"/>
      <c r="VA8" s="41"/>
      <c r="VB8" s="41"/>
      <c r="VC8" s="41"/>
      <c r="VD8" s="41"/>
      <c r="VE8" s="41"/>
      <c r="VF8" s="41"/>
      <c r="VG8" s="41"/>
      <c r="VH8" s="41"/>
      <c r="VI8" s="41"/>
      <c r="VJ8" s="41"/>
      <c r="VK8" s="41"/>
      <c r="VL8" s="41"/>
      <c r="VM8" s="41"/>
      <c r="VN8" s="41"/>
      <c r="VO8" s="41"/>
      <c r="VP8" s="41"/>
      <c r="VQ8" s="41"/>
      <c r="VR8" s="41"/>
      <c r="VS8" s="41"/>
      <c r="VT8" s="41"/>
      <c r="VU8" s="41"/>
      <c r="VV8" s="41"/>
      <c r="VW8" s="41"/>
      <c r="VX8" s="41"/>
      <c r="VY8" s="41"/>
      <c r="VZ8" s="41"/>
      <c r="WA8" s="41"/>
      <c r="WB8" s="41"/>
      <c r="WC8" s="41"/>
      <c r="WD8" s="41"/>
      <c r="WE8" s="41"/>
      <c r="WF8" s="41"/>
      <c r="WG8" s="41"/>
      <c r="WH8" s="41"/>
      <c r="WI8" s="41"/>
      <c r="WJ8" s="41"/>
      <c r="WK8" s="41"/>
      <c r="WL8" s="41"/>
      <c r="WM8" s="41"/>
      <c r="WN8" s="41"/>
      <c r="WO8" s="41"/>
      <c r="WP8" s="41"/>
      <c r="WQ8" s="41"/>
      <c r="WR8" s="41"/>
      <c r="WS8" s="41"/>
      <c r="WT8" s="41"/>
      <c r="WU8" s="41"/>
      <c r="WV8" s="41"/>
      <c r="WW8" s="41"/>
      <c r="WX8" s="41"/>
      <c r="WY8" s="41"/>
      <c r="WZ8" s="41"/>
      <c r="XA8" s="41"/>
      <c r="XB8" s="41"/>
      <c r="XC8" s="41"/>
      <c r="XD8" s="41"/>
      <c r="XE8" s="41"/>
      <c r="XF8" s="41"/>
      <c r="XG8" s="41"/>
      <c r="XH8" s="41"/>
      <c r="XI8" s="41"/>
      <c r="XJ8" s="41"/>
      <c r="XK8" s="41"/>
      <c r="XL8" s="41"/>
      <c r="XM8" s="41"/>
      <c r="XN8" s="41"/>
      <c r="XO8" s="41"/>
      <c r="XP8" s="41"/>
      <c r="XQ8" s="41"/>
      <c r="XR8" s="41"/>
      <c r="XS8" s="41"/>
      <c r="XT8" s="41"/>
      <c r="XU8" s="41"/>
      <c r="XV8" s="41"/>
      <c r="XW8" s="41"/>
      <c r="XX8" s="41"/>
      <c r="XY8" s="41"/>
      <c r="XZ8" s="41"/>
      <c r="YA8" s="41"/>
      <c r="YB8" s="41"/>
      <c r="YC8" s="41"/>
      <c r="YD8" s="41"/>
      <c r="YE8" s="41"/>
      <c r="YF8" s="41"/>
      <c r="YG8" s="41"/>
      <c r="YH8" s="41"/>
      <c r="YI8" s="41"/>
      <c r="YJ8" s="41"/>
      <c r="YK8" s="41"/>
      <c r="YL8" s="41"/>
      <c r="YM8" s="41"/>
      <c r="YN8" s="41"/>
      <c r="YO8" s="41"/>
      <c r="YP8" s="41"/>
      <c r="YQ8" s="41"/>
      <c r="YR8" s="41"/>
      <c r="YS8" s="41"/>
      <c r="YT8" s="41"/>
      <c r="YU8" s="41"/>
      <c r="YV8" s="41"/>
      <c r="YW8" s="41"/>
      <c r="YX8" s="41"/>
      <c r="YY8" s="41"/>
      <c r="YZ8" s="41"/>
      <c r="ZA8" s="41"/>
      <c r="ZB8" s="41"/>
      <c r="ZC8" s="41"/>
      <c r="ZD8" s="41"/>
      <c r="ZE8" s="41"/>
      <c r="ZF8" s="41"/>
      <c r="ZG8" s="41"/>
      <c r="ZH8" s="41"/>
      <c r="ZI8" s="41"/>
      <c r="ZJ8" s="41"/>
      <c r="ZK8" s="41"/>
      <c r="ZL8" s="41"/>
      <c r="ZM8" s="41"/>
      <c r="ZN8" s="41"/>
      <c r="ZO8" s="41"/>
      <c r="ZP8" s="41"/>
      <c r="ZQ8" s="41"/>
      <c r="ZR8" s="41"/>
      <c r="ZS8" s="41"/>
      <c r="ZT8" s="41"/>
      <c r="ZU8" s="41"/>
      <c r="ZV8" s="41"/>
      <c r="ZW8" s="41"/>
      <c r="ZX8" s="41"/>
      <c r="ZY8" s="41"/>
      <c r="ZZ8" s="41"/>
      <c r="AAA8" s="41"/>
      <c r="AAB8" s="41"/>
      <c r="AAC8" s="41"/>
      <c r="AAD8" s="41"/>
      <c r="AAE8" s="41"/>
      <c r="AAF8" s="41"/>
      <c r="AAG8" s="41"/>
      <c r="AAH8" s="41"/>
      <c r="AAI8" s="41"/>
      <c r="AAJ8" s="41"/>
      <c r="AAK8" s="41"/>
      <c r="AAL8" s="41"/>
      <c r="AAM8" s="41"/>
      <c r="AAN8" s="41"/>
      <c r="AAO8" s="41"/>
      <c r="AAP8" s="41"/>
      <c r="AAQ8" s="41"/>
      <c r="AAR8" s="41"/>
      <c r="AAS8" s="41"/>
      <c r="AAT8" s="41"/>
      <c r="AAU8" s="41"/>
      <c r="AAV8" s="41"/>
      <c r="AAW8" s="41"/>
      <c r="AAX8" s="41"/>
      <c r="AAY8" s="41"/>
      <c r="AAZ8" s="41"/>
      <c r="ABA8" s="41"/>
      <c r="ABB8" s="41"/>
      <c r="ABC8" s="41"/>
      <c r="ABD8" s="41"/>
      <c r="ABE8" s="41"/>
      <c r="ABF8" s="41"/>
      <c r="ABG8" s="41"/>
      <c r="ABH8" s="41"/>
      <c r="ABI8" s="41"/>
      <c r="ABJ8" s="41"/>
      <c r="ABK8" s="41"/>
      <c r="ABL8" s="41"/>
      <c r="ABM8" s="41"/>
      <c r="ABN8" s="41"/>
      <c r="ABO8" s="41"/>
      <c r="ABP8" s="41"/>
      <c r="ABQ8" s="41"/>
      <c r="ABR8" s="41"/>
      <c r="ABS8" s="41"/>
      <c r="ABT8" s="41"/>
      <c r="ABU8" s="41"/>
      <c r="ABV8" s="41"/>
      <c r="ABW8" s="41"/>
      <c r="ABX8" s="41"/>
      <c r="ABY8" s="41"/>
      <c r="ABZ8" s="41"/>
      <c r="ACA8" s="41"/>
      <c r="ACB8" s="41"/>
      <c r="ACC8" s="41"/>
      <c r="ACD8" s="41"/>
      <c r="ACE8" s="41"/>
      <c r="ACF8" s="41"/>
      <c r="ACG8" s="41"/>
      <c r="ACH8" s="41"/>
      <c r="ACI8" s="41"/>
      <c r="ACJ8" s="41"/>
      <c r="ACK8" s="41"/>
      <c r="ACL8" s="41"/>
      <c r="ACM8" s="41"/>
      <c r="ACN8" s="41"/>
      <c r="ACO8" s="41"/>
      <c r="ACP8" s="41"/>
      <c r="ACQ8" s="41"/>
      <c r="ACR8" s="41"/>
      <c r="ACS8" s="41"/>
      <c r="ACT8" s="41"/>
      <c r="ACU8" s="41"/>
      <c r="ACV8" s="41"/>
      <c r="ACW8" s="41"/>
      <c r="ACX8" s="41"/>
      <c r="ACY8" s="41"/>
      <c r="ACZ8" s="41"/>
      <c r="ADA8" s="41"/>
      <c r="ADB8" s="41"/>
      <c r="ADC8" s="41"/>
      <c r="ADD8" s="41"/>
      <c r="ADE8" s="41"/>
      <c r="ADF8" s="41"/>
      <c r="ADG8" s="41"/>
      <c r="ADH8" s="41"/>
      <c r="ADI8" s="41"/>
      <c r="ADJ8" s="41"/>
      <c r="ADK8" s="41"/>
      <c r="ADL8" s="41"/>
      <c r="ADM8" s="41"/>
      <c r="ADN8" s="41"/>
      <c r="ADO8" s="41"/>
      <c r="ADP8" s="41"/>
      <c r="ADQ8" s="41"/>
      <c r="ADR8" s="41"/>
      <c r="ADS8" s="41"/>
      <c r="ADT8" s="41"/>
      <c r="ADU8" s="41"/>
      <c r="ADV8" s="41"/>
      <c r="ADW8" s="41"/>
      <c r="ADX8" s="41"/>
      <c r="ADY8" s="41"/>
      <c r="ADZ8" s="41"/>
      <c r="AEA8" s="41"/>
      <c r="AEB8" s="41"/>
      <c r="AEC8" s="41"/>
      <c r="AED8" s="41"/>
      <c r="AEE8" s="41"/>
      <c r="AEF8" s="41"/>
      <c r="AEG8" s="41"/>
      <c r="AEH8" s="41"/>
      <c r="AEI8" s="41"/>
      <c r="AEJ8" s="41"/>
      <c r="AEK8" s="41"/>
      <c r="AEL8" s="41"/>
      <c r="AEM8" s="41"/>
      <c r="AEN8" s="41"/>
      <c r="AEO8" s="41"/>
      <c r="AEP8" s="41"/>
      <c r="AEQ8" s="41"/>
      <c r="AER8" s="41"/>
      <c r="AES8" s="41"/>
      <c r="AET8" s="41"/>
      <c r="AEU8" s="41"/>
      <c r="AEV8" s="41"/>
      <c r="AEW8" s="41"/>
      <c r="AEX8" s="41"/>
      <c r="AEY8" s="41"/>
      <c r="AEZ8" s="41"/>
      <c r="AFA8" s="41"/>
      <c r="AFB8" s="41"/>
      <c r="AFC8" s="41"/>
      <c r="AFD8" s="41"/>
      <c r="AFE8" s="41"/>
      <c r="AFF8" s="41"/>
      <c r="AFG8" s="41"/>
      <c r="AFH8" s="41"/>
      <c r="AFI8" s="41"/>
      <c r="AFJ8" s="41"/>
      <c r="AFK8" s="41"/>
      <c r="AFL8" s="41"/>
      <c r="AFM8" s="41"/>
      <c r="AFN8" s="41"/>
      <c r="AFO8" s="41"/>
      <c r="AFP8" s="41"/>
      <c r="AFQ8" s="41"/>
      <c r="AFR8" s="41"/>
      <c r="AFS8" s="41"/>
      <c r="AFT8" s="41"/>
      <c r="AFU8" s="41"/>
      <c r="AFV8" s="41"/>
      <c r="AFW8" s="41"/>
      <c r="AFX8" s="41"/>
      <c r="AFY8" s="41"/>
      <c r="AFZ8" s="41"/>
      <c r="AGA8" s="41"/>
      <c r="AGB8" s="41"/>
      <c r="AGC8" s="41"/>
      <c r="AGD8" s="41"/>
      <c r="AGE8" s="41"/>
      <c r="AGF8" s="41"/>
      <c r="AGG8" s="41"/>
      <c r="AGH8" s="41"/>
      <c r="AGI8" s="41"/>
      <c r="AGJ8" s="41"/>
      <c r="AGK8" s="41"/>
      <c r="AGL8" s="41"/>
      <c r="AGM8" s="41"/>
      <c r="AGN8" s="41"/>
      <c r="AGO8" s="41"/>
      <c r="AGP8" s="41"/>
      <c r="AGQ8" s="41"/>
      <c r="AGR8" s="41"/>
      <c r="AGS8" s="41"/>
      <c r="AGT8" s="41"/>
      <c r="AGU8" s="41"/>
      <c r="AGV8" s="41"/>
      <c r="AGW8" s="41"/>
      <c r="AGX8" s="41"/>
      <c r="AGY8" s="41"/>
      <c r="AGZ8" s="41"/>
      <c r="AHA8" s="41"/>
      <c r="AHB8" s="41"/>
      <c r="AHC8" s="41"/>
      <c r="AHD8" s="41"/>
      <c r="AHE8" s="41"/>
      <c r="AHF8" s="41"/>
      <c r="AHG8" s="41"/>
      <c r="AHH8" s="41"/>
      <c r="AHI8" s="41"/>
      <c r="AHJ8" s="41"/>
      <c r="AHK8" s="41"/>
      <c r="AHL8" s="41"/>
      <c r="AHM8" s="41"/>
      <c r="AHN8" s="41"/>
      <c r="AHO8" s="41"/>
      <c r="AHP8" s="41"/>
      <c r="AHQ8" s="41"/>
      <c r="AHR8" s="41"/>
      <c r="AHS8" s="41"/>
      <c r="AHT8" s="41"/>
      <c r="AHU8" s="41"/>
      <c r="AHV8" s="41"/>
      <c r="AHW8" s="41"/>
      <c r="AHX8" s="41"/>
      <c r="AHY8" s="41"/>
      <c r="AHZ8" s="41"/>
      <c r="AIA8" s="41"/>
      <c r="AIB8" s="41"/>
      <c r="AIC8" s="41"/>
      <c r="AID8" s="41"/>
      <c r="AIE8" s="41"/>
      <c r="AIF8" s="41"/>
      <c r="AIG8" s="41"/>
      <c r="AIH8" s="41"/>
      <c r="AII8" s="41"/>
      <c r="AIJ8" s="41"/>
      <c r="AIK8" s="41"/>
      <c r="AIL8" s="41"/>
      <c r="AIM8" s="41"/>
      <c r="AIN8" s="41"/>
      <c r="AIO8" s="41"/>
      <c r="AIP8" s="41"/>
      <c r="AIQ8" s="41"/>
      <c r="AIR8" s="41"/>
      <c r="AIS8" s="41"/>
      <c r="AIT8" s="41"/>
      <c r="AIU8" s="41"/>
      <c r="AIV8" s="41"/>
      <c r="AIW8" s="41"/>
      <c r="AIX8" s="41"/>
      <c r="AIY8" s="41"/>
      <c r="AIZ8" s="41"/>
      <c r="AJA8" s="41"/>
      <c r="AJB8" s="41"/>
      <c r="AJC8" s="41"/>
      <c r="AJD8" s="41"/>
      <c r="AJE8" s="41"/>
      <c r="AJF8" s="41"/>
      <c r="AJG8" s="41"/>
      <c r="AJH8" s="41"/>
      <c r="AJI8" s="41"/>
      <c r="AJJ8" s="41"/>
      <c r="AJK8" s="41"/>
      <c r="AJL8" s="41"/>
      <c r="AJM8" s="41"/>
      <c r="AJN8" s="41"/>
      <c r="AJO8" s="41"/>
      <c r="AJP8" s="41"/>
      <c r="AJQ8" s="41"/>
      <c r="AJR8" s="41"/>
      <c r="AJS8" s="41"/>
      <c r="AJT8" s="41"/>
      <c r="AJU8" s="41"/>
      <c r="AJV8" s="41"/>
      <c r="AJW8" s="41"/>
      <c r="AJX8" s="41"/>
      <c r="AJY8" s="41"/>
      <c r="AJZ8" s="41"/>
      <c r="AKA8" s="41"/>
      <c r="AKB8" s="41"/>
      <c r="AKC8" s="41"/>
      <c r="AKD8" s="41"/>
      <c r="AKE8" s="41"/>
      <c r="AKF8" s="41"/>
      <c r="AKG8" s="41"/>
      <c r="AKH8" s="41"/>
      <c r="AKI8" s="41"/>
      <c r="AKJ8" s="41"/>
      <c r="AKK8" s="41"/>
      <c r="AKL8" s="41"/>
      <c r="AKM8" s="41"/>
      <c r="AKN8" s="41"/>
      <c r="AKO8" s="41"/>
      <c r="AKP8" s="41"/>
      <c r="AKQ8" s="41"/>
      <c r="AKR8" s="41"/>
      <c r="AKS8" s="41"/>
      <c r="AKT8" s="41"/>
      <c r="AKU8" s="41"/>
      <c r="AKV8" s="41"/>
      <c r="AKW8" s="41"/>
      <c r="AKX8" s="41"/>
      <c r="AKY8" s="41"/>
      <c r="AKZ8" s="41"/>
      <c r="ALA8" s="41"/>
      <c r="ALB8" s="41"/>
      <c r="ALC8" s="41"/>
      <c r="ALD8" s="41"/>
      <c r="ALE8" s="41"/>
      <c r="ALF8" s="41"/>
      <c r="ALG8" s="41"/>
      <c r="ALH8" s="41"/>
      <c r="ALI8" s="41"/>
      <c r="ALJ8" s="41"/>
      <c r="ALK8" s="41"/>
      <c r="ALL8" s="41"/>
      <c r="ALM8" s="41"/>
      <c r="ALN8" s="41"/>
      <c r="ALO8" s="41"/>
      <c r="ALP8" s="41"/>
      <c r="ALQ8" s="41"/>
      <c r="ALR8" s="41"/>
      <c r="ALS8" s="41"/>
      <c r="ALT8" s="41"/>
      <c r="ALU8" s="41"/>
      <c r="ALV8" s="41"/>
      <c r="ALW8" s="41"/>
      <c r="ALX8" s="41"/>
      <c r="ALY8" s="41"/>
      <c r="ALZ8" s="41"/>
      <c r="AMA8" s="41"/>
      <c r="AMB8" s="41"/>
      <c r="AMC8" s="41"/>
      <c r="AMD8" s="41"/>
      <c r="AME8" s="41"/>
      <c r="AMF8" s="41"/>
      <c r="AMG8" s="41"/>
      <c r="AMH8" s="41"/>
      <c r="AMI8" s="41"/>
      <c r="AMJ8" s="41"/>
      <c r="AMK8" s="41"/>
      <c r="AML8" s="41"/>
      <c r="AMM8" s="41"/>
      <c r="AMN8" s="41"/>
      <c r="AMO8" s="41"/>
      <c r="AMP8" s="41"/>
      <c r="AMQ8" s="41"/>
      <c r="AMR8" s="41"/>
      <c r="AMS8" s="41"/>
      <c r="AMT8" s="41"/>
      <c r="AMU8" s="41"/>
      <c r="AMV8" s="41"/>
      <c r="AMW8" s="41"/>
      <c r="AMX8" s="41"/>
      <c r="AMY8" s="41"/>
      <c r="AMZ8" s="41"/>
      <c r="ANA8" s="41"/>
      <c r="ANB8" s="41"/>
      <c r="ANC8" s="41"/>
      <c r="AND8" s="41"/>
      <c r="ANE8" s="41"/>
      <c r="ANF8" s="41"/>
      <c r="ANG8" s="41"/>
      <c r="ANH8" s="41"/>
      <c r="ANI8" s="41"/>
      <c r="ANJ8" s="41"/>
      <c r="ANK8" s="41"/>
      <c r="ANL8" s="41"/>
      <c r="ANM8" s="41"/>
      <c r="ANN8" s="41"/>
      <c r="ANO8" s="41"/>
      <c r="ANP8" s="41"/>
      <c r="ANQ8" s="41"/>
      <c r="ANR8" s="41"/>
      <c r="ANS8" s="41"/>
      <c r="ANT8" s="41"/>
      <c r="ANU8" s="41"/>
      <c r="ANV8" s="41"/>
      <c r="ANW8" s="41"/>
      <c r="ANX8" s="41"/>
      <c r="ANY8" s="41"/>
      <c r="ANZ8" s="41"/>
      <c r="AOA8" s="41"/>
      <c r="AOB8" s="41"/>
      <c r="AOC8" s="41"/>
      <c r="AOD8" s="41"/>
      <c r="AOE8" s="41"/>
      <c r="AOF8" s="41"/>
      <c r="AOG8" s="41"/>
      <c r="AOH8" s="41"/>
      <c r="AOI8" s="41"/>
      <c r="AOJ8" s="41"/>
      <c r="AOK8" s="41"/>
      <c r="AOL8" s="41"/>
      <c r="AOM8" s="41"/>
      <c r="AON8" s="41"/>
      <c r="AOO8" s="41"/>
      <c r="AOP8" s="41"/>
      <c r="AOQ8" s="41"/>
      <c r="AOR8" s="41"/>
      <c r="AOS8" s="41"/>
      <c r="AOT8" s="41"/>
      <c r="AOU8" s="41"/>
      <c r="AOV8" s="41"/>
      <c r="AOW8" s="41"/>
      <c r="AOX8" s="41"/>
      <c r="AOY8" s="41"/>
      <c r="AOZ8" s="41"/>
      <c r="APA8" s="41"/>
      <c r="APB8" s="41"/>
      <c r="APC8" s="41"/>
      <c r="APD8" s="41"/>
      <c r="APE8" s="41"/>
      <c r="APF8" s="41"/>
      <c r="APG8" s="41"/>
      <c r="APH8" s="41"/>
      <c r="API8" s="41"/>
      <c r="APJ8" s="41"/>
      <c r="APK8" s="41"/>
      <c r="APL8" s="41"/>
      <c r="APM8" s="41"/>
      <c r="APN8" s="41"/>
      <c r="APO8" s="41"/>
      <c r="APP8" s="41"/>
      <c r="APQ8" s="41"/>
      <c r="APR8" s="41"/>
      <c r="APS8" s="41"/>
      <c r="APT8" s="41"/>
      <c r="APU8" s="41"/>
      <c r="APV8" s="41"/>
      <c r="APW8" s="41"/>
      <c r="APX8" s="41"/>
      <c r="APY8" s="41"/>
      <c r="APZ8" s="41"/>
      <c r="AQA8" s="41"/>
      <c r="AQB8" s="41"/>
      <c r="AQC8" s="41"/>
      <c r="AQD8" s="41"/>
      <c r="AQE8" s="41"/>
      <c r="AQF8" s="41"/>
      <c r="AQG8" s="41"/>
      <c r="AQH8" s="41"/>
      <c r="AQI8" s="41"/>
      <c r="AQJ8" s="41"/>
      <c r="AQK8" s="41"/>
      <c r="AQL8" s="41"/>
      <c r="AQM8" s="41"/>
      <c r="AQN8" s="41"/>
      <c r="AQO8" s="41"/>
      <c r="AQP8" s="41"/>
      <c r="AQQ8" s="41"/>
      <c r="AQR8" s="41"/>
      <c r="AQS8" s="41"/>
      <c r="AQT8" s="41"/>
      <c r="AQU8" s="41"/>
      <c r="AQV8" s="41"/>
      <c r="AQW8" s="41"/>
      <c r="AQX8" s="41"/>
      <c r="AQY8" s="41"/>
      <c r="AQZ8" s="41"/>
      <c r="ARA8" s="41"/>
      <c r="ARB8" s="41"/>
      <c r="ARC8" s="41"/>
      <c r="ARD8" s="41"/>
      <c r="ARE8" s="41"/>
      <c r="ARF8" s="41"/>
      <c r="ARG8" s="41"/>
      <c r="ARH8" s="41"/>
      <c r="ARI8" s="41"/>
      <c r="ARJ8" s="41"/>
      <c r="ARK8" s="41"/>
      <c r="ARL8" s="41"/>
      <c r="ARM8" s="41"/>
      <c r="ARN8" s="41"/>
      <c r="ARO8" s="41"/>
      <c r="ARP8" s="41"/>
      <c r="ARQ8" s="41"/>
      <c r="ARR8" s="41"/>
      <c r="ARS8" s="41"/>
      <c r="ART8" s="41"/>
      <c r="ARU8" s="41"/>
      <c r="ARV8" s="41"/>
      <c r="ARW8" s="41"/>
      <c r="ARX8" s="41"/>
      <c r="ARY8" s="41"/>
      <c r="ARZ8" s="41"/>
      <c r="ASA8" s="41"/>
      <c r="ASB8" s="41"/>
      <c r="ASC8" s="41"/>
      <c r="ASD8" s="41"/>
      <c r="ASE8" s="41"/>
      <c r="ASF8" s="41"/>
      <c r="ASG8" s="41"/>
      <c r="ASH8" s="41"/>
      <c r="ASI8" s="41"/>
      <c r="ASJ8" s="41"/>
      <c r="ASK8" s="41"/>
      <c r="ASL8" s="41"/>
      <c r="ASM8" s="41"/>
      <c r="ASN8" s="41"/>
      <c r="ASO8" s="41"/>
      <c r="ASP8" s="41"/>
      <c r="ASQ8" s="41"/>
      <c r="ASR8" s="41"/>
      <c r="ASS8" s="41"/>
      <c r="AST8" s="41"/>
      <c r="ASU8" s="41"/>
      <c r="ASV8" s="41"/>
      <c r="ASW8" s="41"/>
      <c r="ASX8" s="41"/>
      <c r="ASY8" s="41"/>
      <c r="ASZ8" s="41"/>
      <c r="ATA8" s="41"/>
      <c r="ATB8" s="41"/>
      <c r="ATC8" s="41"/>
      <c r="ATD8" s="41"/>
      <c r="ATE8" s="41"/>
      <c r="ATF8" s="41"/>
      <c r="ATG8" s="41"/>
      <c r="ATH8" s="41"/>
      <c r="ATI8" s="41"/>
      <c r="ATJ8" s="41"/>
      <c r="ATK8" s="41"/>
      <c r="ATL8" s="41"/>
      <c r="ATM8" s="41"/>
      <c r="ATN8" s="41"/>
      <c r="ATO8" s="41"/>
      <c r="ATP8" s="41"/>
      <c r="ATQ8" s="41"/>
      <c r="ATR8" s="41"/>
      <c r="ATS8" s="41"/>
      <c r="ATT8" s="41"/>
      <c r="ATU8" s="41"/>
      <c r="ATV8" s="41"/>
      <c r="ATW8" s="41"/>
      <c r="ATX8" s="41"/>
      <c r="ATY8" s="41"/>
      <c r="ATZ8" s="41"/>
      <c r="AUA8" s="41"/>
      <c r="AUB8" s="41"/>
      <c r="AUC8" s="41"/>
      <c r="AUD8" s="41"/>
      <c r="AUE8" s="41"/>
      <c r="AUF8" s="41"/>
      <c r="AUG8" s="41"/>
      <c r="AUH8" s="41"/>
      <c r="AUI8" s="41"/>
      <c r="AUJ8" s="41"/>
      <c r="AUK8" s="41"/>
      <c r="AUL8" s="41"/>
      <c r="AUM8" s="41"/>
      <c r="AUN8" s="41"/>
      <c r="AUO8" s="41"/>
      <c r="AUP8" s="41"/>
      <c r="AUQ8" s="41"/>
      <c r="AUR8" s="41"/>
      <c r="AUS8" s="41"/>
      <c r="AUT8" s="41"/>
      <c r="AUU8" s="41"/>
      <c r="AUV8" s="41"/>
      <c r="AUW8" s="41"/>
      <c r="AUX8" s="41"/>
      <c r="AUY8" s="41"/>
      <c r="AUZ8" s="41"/>
      <c r="AVA8" s="41"/>
      <c r="AVB8" s="41"/>
      <c r="AVC8" s="41"/>
      <c r="AVD8" s="41"/>
      <c r="AVE8" s="41"/>
      <c r="AVF8" s="41"/>
      <c r="AVG8" s="41"/>
      <c r="AVH8" s="41"/>
      <c r="AVI8" s="41"/>
      <c r="AVJ8" s="41"/>
      <c r="AVK8" s="41"/>
      <c r="AVL8" s="41"/>
      <c r="AVM8" s="41"/>
      <c r="AVN8" s="41"/>
      <c r="AVO8" s="41"/>
      <c r="AVP8" s="41"/>
      <c r="AVQ8" s="41"/>
      <c r="AVR8" s="41"/>
      <c r="AVS8" s="41"/>
      <c r="AVT8" s="41"/>
      <c r="AVU8" s="41"/>
      <c r="AVV8" s="41"/>
      <c r="AVW8" s="41"/>
      <c r="AVX8" s="41"/>
      <c r="AVY8" s="41"/>
      <c r="AVZ8" s="41"/>
      <c r="AWA8" s="41"/>
      <c r="AWB8" s="41"/>
      <c r="AWC8" s="41"/>
      <c r="AWD8" s="41"/>
      <c r="AWE8" s="41"/>
      <c r="AWF8" s="41"/>
      <c r="AWG8" s="41"/>
      <c r="AWH8" s="41"/>
      <c r="AWI8" s="41"/>
      <c r="AWJ8" s="41"/>
      <c r="AWK8" s="41"/>
      <c r="AWL8" s="41"/>
      <c r="AWM8" s="41"/>
      <c r="AWN8" s="41"/>
      <c r="AWO8" s="41"/>
      <c r="AWP8" s="41"/>
      <c r="AWQ8" s="41"/>
      <c r="AWR8" s="41"/>
      <c r="AWS8" s="41"/>
      <c r="AWT8" s="41"/>
      <c r="AWU8" s="41"/>
      <c r="AWV8" s="41"/>
      <c r="AWW8" s="41"/>
      <c r="AWX8" s="41"/>
      <c r="AWY8" s="41"/>
      <c r="AWZ8" s="41"/>
      <c r="AXA8" s="41"/>
      <c r="AXB8" s="41"/>
      <c r="AXC8" s="41"/>
      <c r="AXD8" s="41"/>
      <c r="AXE8" s="41"/>
      <c r="AXF8" s="41"/>
      <c r="AXG8" s="41"/>
      <c r="AXH8" s="41"/>
      <c r="AXI8" s="41"/>
      <c r="AXJ8" s="41"/>
      <c r="AXK8" s="41"/>
      <c r="AXL8" s="41"/>
      <c r="AXM8" s="41"/>
      <c r="AXN8" s="41"/>
      <c r="AXO8" s="41"/>
      <c r="AXP8" s="41"/>
      <c r="AXQ8" s="41"/>
      <c r="AXR8" s="41"/>
      <c r="AXS8" s="41"/>
      <c r="AXT8" s="41"/>
      <c r="AXU8" s="41"/>
      <c r="AXV8" s="41"/>
      <c r="AXW8" s="41"/>
      <c r="AXX8" s="41"/>
      <c r="AXY8" s="41"/>
      <c r="AXZ8" s="41"/>
      <c r="AYA8" s="41"/>
      <c r="AYB8" s="41"/>
      <c r="AYC8" s="41"/>
      <c r="AYD8" s="41"/>
      <c r="AYE8" s="41"/>
      <c r="AYF8" s="41"/>
      <c r="AYG8" s="41"/>
      <c r="AYH8" s="41"/>
      <c r="AYI8" s="41"/>
      <c r="AYJ8" s="41"/>
      <c r="AYK8" s="41"/>
      <c r="AYL8" s="41"/>
      <c r="AYM8" s="41"/>
      <c r="AYN8" s="41"/>
      <c r="AYO8" s="41"/>
      <c r="AYP8" s="41"/>
      <c r="AYQ8" s="41"/>
      <c r="AYR8" s="41"/>
      <c r="AYS8" s="41"/>
      <c r="AYT8" s="41"/>
      <c r="AYU8" s="41"/>
      <c r="AYV8" s="41"/>
      <c r="AYW8" s="41"/>
      <c r="AYX8" s="41"/>
      <c r="AYY8" s="41"/>
      <c r="AYZ8" s="41"/>
      <c r="AZA8" s="41"/>
      <c r="AZB8" s="41"/>
      <c r="AZC8" s="41"/>
      <c r="AZD8" s="41"/>
      <c r="AZE8" s="41"/>
      <c r="AZF8" s="41"/>
      <c r="AZG8" s="41"/>
      <c r="AZH8" s="41"/>
      <c r="AZI8" s="41"/>
      <c r="AZJ8" s="41"/>
      <c r="AZK8" s="41"/>
      <c r="AZL8" s="41"/>
      <c r="AZM8" s="41"/>
      <c r="AZN8" s="41"/>
      <c r="AZO8" s="41"/>
      <c r="AZP8" s="41"/>
      <c r="AZQ8" s="41"/>
      <c r="AZR8" s="41"/>
      <c r="AZS8" s="41"/>
      <c r="AZT8" s="41"/>
      <c r="AZU8" s="41"/>
      <c r="AZV8" s="41"/>
      <c r="AZW8" s="41"/>
      <c r="AZX8" s="41"/>
      <c r="AZY8" s="41"/>
      <c r="AZZ8" s="41"/>
      <c r="BAA8" s="41"/>
      <c r="BAB8" s="41"/>
      <c r="BAC8" s="41"/>
      <c r="BAD8" s="41"/>
      <c r="BAE8" s="41"/>
      <c r="BAF8" s="41"/>
      <c r="BAG8" s="41"/>
      <c r="BAH8" s="41"/>
      <c r="BAI8" s="41"/>
      <c r="BAJ8" s="41"/>
      <c r="BAK8" s="41"/>
      <c r="BAL8" s="41"/>
      <c r="BAM8" s="41"/>
      <c r="BAN8" s="41"/>
      <c r="BAO8" s="41"/>
      <c r="BAP8" s="41"/>
      <c r="BAQ8" s="41"/>
      <c r="BAR8" s="41"/>
      <c r="BAS8" s="41"/>
      <c r="BAT8" s="41"/>
      <c r="BAU8" s="41"/>
      <c r="BAV8" s="41"/>
      <c r="BAW8" s="41"/>
      <c r="BAX8" s="41"/>
      <c r="BAY8" s="41"/>
      <c r="BAZ8" s="41"/>
      <c r="BBA8" s="41"/>
      <c r="BBB8" s="41"/>
      <c r="BBC8" s="41"/>
      <c r="BBD8" s="41"/>
      <c r="BBE8" s="41"/>
      <c r="BBF8" s="41"/>
      <c r="BBG8" s="41"/>
      <c r="BBH8" s="41"/>
      <c r="BBI8" s="41"/>
      <c r="BBJ8" s="41"/>
      <c r="BBK8" s="41"/>
      <c r="BBL8" s="41"/>
      <c r="BBM8" s="41"/>
      <c r="BBN8" s="41"/>
      <c r="BBO8" s="41"/>
      <c r="BBP8" s="41"/>
      <c r="BBQ8" s="41"/>
      <c r="BBR8" s="41"/>
      <c r="BBS8" s="41"/>
      <c r="BBT8" s="41"/>
      <c r="BBU8" s="41"/>
      <c r="BBV8" s="41"/>
      <c r="BBW8" s="41"/>
      <c r="BBX8" s="41"/>
      <c r="BBY8" s="41"/>
      <c r="BBZ8" s="41"/>
      <c r="BCA8" s="41"/>
      <c r="BCB8" s="41"/>
      <c r="BCC8" s="41"/>
      <c r="BCD8" s="41"/>
      <c r="BCE8" s="41"/>
      <c r="BCF8" s="41"/>
      <c r="BCG8" s="41"/>
      <c r="BCH8" s="41"/>
      <c r="BCI8" s="41"/>
      <c r="BCJ8" s="41"/>
      <c r="BCK8" s="41"/>
      <c r="BCL8" s="41"/>
      <c r="BCM8" s="41"/>
      <c r="BCN8" s="41"/>
      <c r="BCO8" s="41"/>
      <c r="BCP8" s="41"/>
      <c r="BCQ8" s="41"/>
      <c r="BCR8" s="41"/>
      <c r="BCS8" s="41"/>
      <c r="BCT8" s="41"/>
      <c r="BCU8" s="41"/>
      <c r="BCV8" s="41"/>
      <c r="BCW8" s="41"/>
      <c r="BCX8" s="41"/>
      <c r="BCY8" s="41"/>
      <c r="BCZ8" s="41"/>
      <c r="BDA8" s="41"/>
      <c r="BDB8" s="41"/>
      <c r="BDC8" s="41"/>
      <c r="BDD8" s="41"/>
      <c r="BDE8" s="41"/>
      <c r="BDF8" s="41"/>
      <c r="BDG8" s="41"/>
      <c r="BDH8" s="41"/>
      <c r="BDI8" s="41"/>
      <c r="BDJ8" s="41"/>
      <c r="BDK8" s="41"/>
      <c r="BDL8" s="41"/>
      <c r="BDM8" s="41"/>
      <c r="BDN8" s="41"/>
      <c r="BDO8" s="41"/>
      <c r="BDP8" s="41"/>
      <c r="BDQ8" s="41"/>
      <c r="BDR8" s="41"/>
      <c r="BDS8" s="41"/>
      <c r="BDT8" s="41"/>
      <c r="BDU8" s="41"/>
      <c r="BDV8" s="41"/>
      <c r="BDW8" s="41"/>
      <c r="BDX8" s="41"/>
      <c r="BDY8" s="41"/>
      <c r="BDZ8" s="41"/>
      <c r="BEA8" s="41"/>
      <c r="BEB8" s="41"/>
      <c r="BEC8" s="41"/>
      <c r="BED8" s="41"/>
      <c r="BEE8" s="41"/>
      <c r="BEF8" s="41"/>
      <c r="BEG8" s="41"/>
      <c r="BEH8" s="41"/>
      <c r="BEI8" s="41"/>
      <c r="BEJ8" s="41"/>
      <c r="BEK8" s="41"/>
      <c r="BEL8" s="41"/>
      <c r="BEM8" s="41"/>
      <c r="BEN8" s="41"/>
      <c r="BEO8" s="41"/>
      <c r="BEP8" s="41"/>
      <c r="BEQ8" s="41"/>
      <c r="BER8" s="41"/>
      <c r="BES8" s="41"/>
      <c r="BET8" s="41"/>
      <c r="BEU8" s="41"/>
      <c r="BEV8" s="41"/>
      <c r="BEW8" s="41"/>
      <c r="BEX8" s="41"/>
      <c r="BEY8" s="41"/>
      <c r="BEZ8" s="41"/>
      <c r="BFA8" s="41"/>
      <c r="BFB8" s="41"/>
      <c r="BFC8" s="41"/>
      <c r="BFD8" s="41"/>
      <c r="BFE8" s="41"/>
      <c r="BFF8" s="41"/>
      <c r="BFG8" s="41"/>
      <c r="BFH8" s="41"/>
      <c r="BFI8" s="41"/>
      <c r="BFJ8" s="41"/>
      <c r="BFK8" s="41"/>
      <c r="BFL8" s="41"/>
      <c r="BFM8" s="41"/>
      <c r="BFN8" s="41"/>
      <c r="BFO8" s="41"/>
      <c r="BFP8" s="41"/>
      <c r="BFQ8" s="41"/>
      <c r="BFR8" s="41"/>
      <c r="BFS8" s="41"/>
      <c r="BFT8" s="41"/>
      <c r="BFU8" s="41"/>
      <c r="BFV8" s="41"/>
      <c r="BFW8" s="41"/>
      <c r="BFX8" s="41"/>
      <c r="BFY8" s="41"/>
      <c r="BFZ8" s="41"/>
      <c r="BGA8" s="41"/>
      <c r="BGB8" s="41"/>
      <c r="BGC8" s="41"/>
      <c r="BGD8" s="41"/>
      <c r="BGE8" s="41"/>
      <c r="BGF8" s="41"/>
      <c r="BGG8" s="41"/>
      <c r="BGH8" s="41"/>
      <c r="BGI8" s="41"/>
      <c r="BGJ8" s="41"/>
      <c r="BGK8" s="41"/>
      <c r="BGL8" s="41"/>
      <c r="BGM8" s="41"/>
      <c r="BGN8" s="41"/>
      <c r="BGO8" s="41"/>
      <c r="BGP8" s="41"/>
      <c r="BGQ8" s="41"/>
      <c r="BGR8" s="41"/>
      <c r="BGS8" s="41"/>
      <c r="BGT8" s="41"/>
      <c r="BGU8" s="41"/>
      <c r="BGV8" s="41"/>
      <c r="BGW8" s="41"/>
      <c r="BGX8" s="41"/>
      <c r="BGY8" s="41"/>
      <c r="BGZ8" s="41"/>
      <c r="BHA8" s="41"/>
      <c r="BHB8" s="41"/>
      <c r="BHC8" s="41"/>
      <c r="BHD8" s="41"/>
      <c r="BHE8" s="41"/>
      <c r="BHF8" s="41"/>
      <c r="BHG8" s="41"/>
      <c r="BHH8" s="41"/>
      <c r="BHI8" s="41"/>
      <c r="BHJ8" s="41"/>
      <c r="BHK8" s="41"/>
      <c r="BHL8" s="41"/>
      <c r="BHM8" s="41"/>
      <c r="BHN8" s="41"/>
      <c r="BHO8" s="41"/>
      <c r="BHP8" s="41"/>
      <c r="BHQ8" s="41"/>
      <c r="BHR8" s="41"/>
      <c r="BHS8" s="41"/>
      <c r="BHT8" s="41"/>
      <c r="BHU8" s="41"/>
      <c r="BHV8" s="41"/>
      <c r="BHW8" s="41"/>
      <c r="BHX8" s="41"/>
      <c r="BHY8" s="41"/>
      <c r="BHZ8" s="41"/>
      <c r="BIA8" s="41"/>
      <c r="BIB8" s="41"/>
      <c r="BIC8" s="41"/>
      <c r="BID8" s="41"/>
      <c r="BIE8" s="41"/>
      <c r="BIF8" s="41"/>
      <c r="BIG8" s="41"/>
      <c r="BIH8" s="41"/>
      <c r="BII8" s="41"/>
      <c r="BIJ8" s="41"/>
      <c r="BIK8" s="41"/>
      <c r="BIL8" s="41"/>
      <c r="BIM8" s="41"/>
      <c r="BIN8" s="41"/>
      <c r="BIO8" s="41"/>
      <c r="BIP8" s="41"/>
      <c r="BIQ8" s="41"/>
      <c r="BIR8" s="41"/>
      <c r="BIS8" s="41"/>
      <c r="BIT8" s="41"/>
      <c r="BIU8" s="41"/>
      <c r="BIV8" s="41"/>
      <c r="BIW8" s="41"/>
      <c r="BIX8" s="41"/>
      <c r="BIY8" s="41"/>
      <c r="BIZ8" s="41"/>
      <c r="BJA8" s="41"/>
      <c r="BJB8" s="41"/>
      <c r="BJC8" s="41"/>
      <c r="BJD8" s="41"/>
      <c r="BJE8" s="41"/>
      <c r="BJF8" s="41"/>
      <c r="BJG8" s="41"/>
      <c r="BJH8" s="41"/>
      <c r="BJI8" s="41"/>
      <c r="BJJ8" s="41"/>
      <c r="BJK8" s="41"/>
      <c r="BJL8" s="41"/>
      <c r="BJM8" s="41"/>
      <c r="BJN8" s="41"/>
      <c r="BJO8" s="41"/>
      <c r="BJP8" s="41"/>
      <c r="BJQ8" s="41"/>
      <c r="BJR8" s="41"/>
      <c r="BJS8" s="41"/>
      <c r="BJT8" s="41"/>
      <c r="BJU8" s="41"/>
      <c r="BJV8" s="41"/>
      <c r="BJW8" s="41"/>
      <c r="BJX8" s="41"/>
      <c r="BJY8" s="41"/>
      <c r="BJZ8" s="41"/>
      <c r="BKA8" s="41"/>
      <c r="BKB8" s="41"/>
      <c r="BKC8" s="41"/>
      <c r="BKD8" s="41"/>
      <c r="BKE8" s="41"/>
      <c r="BKF8" s="41"/>
      <c r="BKG8" s="41"/>
      <c r="BKH8" s="41"/>
      <c r="BKI8" s="41"/>
      <c r="BKJ8" s="41"/>
      <c r="BKK8" s="41"/>
      <c r="BKL8" s="41"/>
      <c r="BKM8" s="41"/>
      <c r="BKN8" s="41"/>
      <c r="BKO8" s="41"/>
      <c r="BKP8" s="41"/>
      <c r="BKQ8" s="41"/>
      <c r="BKR8" s="41"/>
      <c r="BKS8" s="41"/>
      <c r="BKT8" s="41"/>
      <c r="BKU8" s="41"/>
      <c r="BKV8" s="41"/>
      <c r="BKW8" s="41"/>
      <c r="BKX8" s="41"/>
      <c r="BKY8" s="41"/>
      <c r="BKZ8" s="41"/>
      <c r="BLA8" s="41"/>
      <c r="BLB8" s="41"/>
      <c r="BLC8" s="41"/>
      <c r="BLD8" s="41"/>
      <c r="BLE8" s="41"/>
      <c r="BLF8" s="41"/>
      <c r="BLG8" s="41"/>
      <c r="BLH8" s="41"/>
      <c r="BLI8" s="41"/>
      <c r="BLJ8" s="41"/>
      <c r="BLK8" s="41"/>
      <c r="BLL8" s="41"/>
      <c r="BLM8" s="41"/>
      <c r="BLN8" s="41"/>
      <c r="BLO8" s="41"/>
      <c r="BLP8" s="41"/>
      <c r="BLQ8" s="41"/>
      <c r="BLR8" s="41"/>
      <c r="BLS8" s="41"/>
      <c r="BLT8" s="41"/>
      <c r="BLU8" s="41"/>
      <c r="BLV8" s="41"/>
      <c r="BLW8" s="41"/>
      <c r="BLX8" s="41"/>
      <c r="BLY8" s="41"/>
      <c r="BLZ8" s="41"/>
      <c r="BMA8" s="41"/>
      <c r="BMB8" s="41"/>
      <c r="BMC8" s="41"/>
      <c r="BMD8" s="41"/>
      <c r="BME8" s="41"/>
      <c r="BMF8" s="41"/>
      <c r="BMG8" s="41"/>
      <c r="BMH8" s="41"/>
      <c r="BMI8" s="41"/>
      <c r="BMJ8" s="41"/>
      <c r="BMK8" s="41"/>
      <c r="BML8" s="41"/>
      <c r="BMM8" s="41"/>
      <c r="BMN8" s="41"/>
      <c r="BMO8" s="41"/>
      <c r="BMP8" s="41"/>
      <c r="BMQ8" s="41"/>
      <c r="BMR8" s="41"/>
      <c r="BMS8" s="41"/>
      <c r="BMT8" s="41"/>
      <c r="BMU8" s="41"/>
      <c r="BMV8" s="41"/>
      <c r="BMW8" s="41"/>
      <c r="BMX8" s="41"/>
      <c r="BMY8" s="41"/>
      <c r="BMZ8" s="41"/>
      <c r="BNA8" s="41"/>
      <c r="BNB8" s="41"/>
      <c r="BNC8" s="41"/>
      <c r="BND8" s="41"/>
      <c r="BNE8" s="41"/>
      <c r="BNF8" s="41"/>
      <c r="BNG8" s="41"/>
      <c r="BNH8" s="41"/>
      <c r="BNI8" s="41"/>
      <c r="BNJ8" s="41"/>
      <c r="BNK8" s="41"/>
      <c r="BNL8" s="41"/>
      <c r="BNM8" s="41"/>
      <c r="BNN8" s="41"/>
      <c r="BNO8" s="41"/>
      <c r="BNP8" s="41"/>
      <c r="BNQ8" s="41"/>
      <c r="BNR8" s="41"/>
      <c r="BNS8" s="41"/>
      <c r="BNT8" s="41"/>
      <c r="BNU8" s="41"/>
      <c r="BNV8" s="41"/>
      <c r="BNW8" s="41"/>
      <c r="BNX8" s="41"/>
      <c r="BNY8" s="41"/>
      <c r="BNZ8" s="41"/>
      <c r="BOA8" s="41"/>
      <c r="BOB8" s="41"/>
      <c r="BOC8" s="41"/>
      <c r="BOD8" s="41"/>
      <c r="BOE8" s="41"/>
      <c r="BOF8" s="41"/>
      <c r="BOG8" s="41"/>
      <c r="BOH8" s="41"/>
      <c r="BOI8" s="41"/>
      <c r="BOJ8" s="41"/>
      <c r="BOK8" s="41"/>
      <c r="BOL8" s="41"/>
      <c r="BOM8" s="41"/>
      <c r="BON8" s="41"/>
      <c r="BOO8" s="41"/>
      <c r="BOP8" s="41"/>
      <c r="BOQ8" s="41"/>
      <c r="BOR8" s="41"/>
      <c r="BOS8" s="41"/>
      <c r="BOT8" s="41"/>
      <c r="BOU8" s="41"/>
      <c r="BOV8" s="41"/>
      <c r="BOW8" s="41"/>
      <c r="BOX8" s="41"/>
      <c r="BOY8" s="41"/>
      <c r="BOZ8" s="41"/>
      <c r="BPA8" s="41"/>
      <c r="BPB8" s="41"/>
      <c r="BPC8" s="41"/>
      <c r="BPD8" s="41"/>
      <c r="BPE8" s="41"/>
      <c r="BPF8" s="41"/>
      <c r="BPG8" s="41"/>
      <c r="BPH8" s="41"/>
      <c r="BPI8" s="41"/>
      <c r="BPJ8" s="41"/>
      <c r="BPK8" s="41"/>
      <c r="BPL8" s="41"/>
      <c r="BPM8" s="41"/>
      <c r="BPN8" s="41"/>
      <c r="BPO8" s="41"/>
      <c r="BPP8" s="41"/>
      <c r="BPQ8" s="41"/>
      <c r="BPR8" s="41"/>
      <c r="BPS8" s="41"/>
      <c r="BPT8" s="41"/>
      <c r="BPU8" s="41"/>
      <c r="BPV8" s="41"/>
      <c r="BPW8" s="41"/>
      <c r="BPX8" s="41"/>
      <c r="BPY8" s="41"/>
      <c r="BPZ8" s="41"/>
      <c r="BQA8" s="41"/>
      <c r="BQB8" s="41"/>
      <c r="BQC8" s="41"/>
      <c r="BQD8" s="41"/>
      <c r="BQE8" s="41"/>
      <c r="BQF8" s="41"/>
      <c r="BQG8" s="41"/>
      <c r="BQH8" s="41"/>
      <c r="BQI8" s="41"/>
      <c r="BQJ8" s="41"/>
      <c r="BQK8" s="41"/>
      <c r="BQL8" s="41"/>
      <c r="BQM8" s="41"/>
      <c r="BQN8" s="41"/>
      <c r="BQO8" s="41"/>
      <c r="BQP8" s="41"/>
      <c r="BQQ8" s="41"/>
      <c r="BQR8" s="41"/>
      <c r="BQS8" s="41"/>
      <c r="BQT8" s="41"/>
      <c r="BQU8" s="41"/>
      <c r="BQV8" s="41"/>
      <c r="BQW8" s="41"/>
      <c r="BQX8" s="41"/>
      <c r="BQY8" s="41"/>
      <c r="BQZ8" s="41"/>
      <c r="BRA8" s="41"/>
      <c r="BRB8" s="41"/>
      <c r="BRC8" s="41"/>
      <c r="BRD8" s="41"/>
      <c r="BRE8" s="41"/>
      <c r="BRF8" s="41"/>
      <c r="BRG8" s="41"/>
      <c r="BRH8" s="41"/>
      <c r="BRI8" s="41"/>
      <c r="BRJ8" s="41"/>
      <c r="BRK8" s="41"/>
      <c r="BRL8" s="41"/>
      <c r="BRM8" s="41"/>
      <c r="BRN8" s="41"/>
      <c r="BRO8" s="41"/>
      <c r="BRP8" s="41"/>
      <c r="BRQ8" s="41"/>
      <c r="BRR8" s="41"/>
      <c r="BRS8" s="41"/>
      <c r="BRT8" s="41"/>
      <c r="BRU8" s="41"/>
      <c r="BRV8" s="41"/>
      <c r="BRW8" s="41"/>
      <c r="BRX8" s="41"/>
      <c r="BRY8" s="41"/>
      <c r="BRZ8" s="41"/>
      <c r="BSA8" s="41"/>
      <c r="BSB8" s="41"/>
      <c r="BSC8" s="41"/>
      <c r="BSD8" s="41"/>
      <c r="BSE8" s="41"/>
      <c r="BSF8" s="41"/>
      <c r="BSG8" s="41"/>
      <c r="BSH8" s="41"/>
      <c r="BSI8" s="41"/>
      <c r="BSJ8" s="41"/>
      <c r="BSK8" s="41"/>
      <c r="BSL8" s="41"/>
      <c r="BSM8" s="41"/>
      <c r="BSN8" s="41"/>
      <c r="BSO8" s="41"/>
      <c r="BSP8" s="41"/>
      <c r="BSQ8" s="41"/>
      <c r="BSR8" s="41"/>
      <c r="BSS8" s="41"/>
      <c r="BST8" s="41"/>
      <c r="BSU8" s="41"/>
      <c r="BSV8" s="41"/>
      <c r="BSW8" s="41"/>
      <c r="BSX8" s="41"/>
      <c r="BSY8" s="41"/>
      <c r="BSZ8" s="41"/>
      <c r="BTA8" s="41"/>
      <c r="BTB8" s="41"/>
      <c r="BTC8" s="41"/>
      <c r="BTD8" s="41"/>
      <c r="BTE8" s="41"/>
      <c r="BTF8" s="41"/>
      <c r="BTG8" s="41"/>
      <c r="BTH8" s="41"/>
      <c r="BTI8" s="41"/>
      <c r="BTJ8" s="41"/>
      <c r="BTK8" s="41"/>
      <c r="BTL8" s="41"/>
      <c r="BTM8" s="41"/>
      <c r="BTN8" s="41"/>
      <c r="BTO8" s="41"/>
      <c r="BTP8" s="41"/>
      <c r="BTQ8" s="41"/>
      <c r="BTR8" s="41"/>
      <c r="BTS8" s="41"/>
      <c r="BTT8" s="41"/>
      <c r="BTU8" s="41"/>
      <c r="BTV8" s="41"/>
      <c r="BTW8" s="41"/>
      <c r="BTX8" s="41"/>
      <c r="BTY8" s="41"/>
      <c r="BTZ8" s="41"/>
      <c r="BUA8" s="41"/>
      <c r="BUB8" s="41"/>
      <c r="BUC8" s="41"/>
      <c r="BUD8" s="41"/>
      <c r="BUE8" s="41"/>
      <c r="BUF8" s="41"/>
      <c r="BUG8" s="41"/>
      <c r="BUH8" s="41"/>
      <c r="BUI8" s="41"/>
      <c r="BUJ8" s="41"/>
      <c r="BUK8" s="41"/>
      <c r="BUL8" s="41"/>
      <c r="BUM8" s="41"/>
      <c r="BUN8" s="41"/>
      <c r="BUO8" s="41"/>
      <c r="BUP8" s="41"/>
      <c r="BUQ8" s="41"/>
      <c r="BUR8" s="41"/>
      <c r="BUS8" s="41"/>
      <c r="BUT8" s="41"/>
      <c r="BUU8" s="41"/>
      <c r="BUV8" s="41"/>
      <c r="BUW8" s="41"/>
      <c r="BUX8" s="41"/>
      <c r="BUY8" s="41"/>
      <c r="BUZ8" s="41"/>
      <c r="BVA8" s="41"/>
      <c r="BVB8" s="41"/>
      <c r="BVC8" s="41"/>
      <c r="BVD8" s="41"/>
      <c r="BVE8" s="41"/>
      <c r="BVF8" s="41"/>
      <c r="BVG8" s="41"/>
      <c r="BVH8" s="41"/>
      <c r="BVI8" s="41"/>
      <c r="BVJ8" s="41"/>
      <c r="BVK8" s="41"/>
      <c r="BVL8" s="41"/>
      <c r="BVM8" s="41"/>
      <c r="BVN8" s="41"/>
      <c r="BVO8" s="41"/>
      <c r="BVP8" s="41"/>
      <c r="BVQ8" s="41"/>
      <c r="BVR8" s="41"/>
      <c r="BVS8" s="41"/>
      <c r="BVT8" s="41"/>
      <c r="BVU8" s="41"/>
      <c r="BVV8" s="41"/>
      <c r="BVW8" s="41"/>
      <c r="BVX8" s="41"/>
      <c r="BVY8" s="41"/>
      <c r="BVZ8" s="41"/>
      <c r="BWA8" s="41"/>
      <c r="BWB8" s="41"/>
      <c r="BWC8" s="41"/>
      <c r="BWD8" s="41"/>
      <c r="BWE8" s="41"/>
      <c r="BWF8" s="41"/>
      <c r="BWG8" s="41"/>
      <c r="BWH8" s="41"/>
      <c r="BWI8" s="41"/>
      <c r="BWJ8" s="41"/>
      <c r="BWK8" s="41"/>
      <c r="BWL8" s="41"/>
      <c r="BWM8" s="41"/>
      <c r="BWN8" s="41"/>
      <c r="BWO8" s="41"/>
      <c r="BWP8" s="41"/>
      <c r="BWQ8" s="41"/>
      <c r="BWR8" s="41"/>
      <c r="BWS8" s="41"/>
      <c r="BWT8" s="41"/>
      <c r="BWU8" s="41"/>
      <c r="BWV8" s="41"/>
      <c r="BWW8" s="41"/>
      <c r="BWX8" s="41"/>
      <c r="BWY8" s="41"/>
      <c r="BWZ8" s="41"/>
      <c r="BXA8" s="41"/>
      <c r="BXB8" s="41"/>
      <c r="BXC8" s="41"/>
      <c r="BXD8" s="41"/>
      <c r="BXE8" s="41"/>
      <c r="BXF8" s="41"/>
      <c r="BXG8" s="41"/>
      <c r="BXH8" s="41"/>
      <c r="BXI8" s="41"/>
      <c r="BXJ8" s="41"/>
      <c r="BXK8" s="41"/>
      <c r="BXL8" s="41"/>
      <c r="BXM8" s="41"/>
      <c r="BXN8" s="41"/>
      <c r="BXO8" s="41"/>
      <c r="BXP8" s="41"/>
      <c r="BXQ8" s="41"/>
      <c r="BXR8" s="41"/>
      <c r="BXS8" s="41"/>
      <c r="BXT8" s="41"/>
      <c r="BXU8" s="41"/>
      <c r="BXV8" s="41"/>
      <c r="BXW8" s="41"/>
      <c r="BXX8" s="41"/>
      <c r="BXY8" s="41"/>
      <c r="BXZ8" s="41"/>
      <c r="BYA8" s="41"/>
      <c r="BYB8" s="41"/>
      <c r="BYC8" s="41"/>
      <c r="BYD8" s="41"/>
      <c r="BYE8" s="41"/>
      <c r="BYF8" s="41"/>
      <c r="BYG8" s="41"/>
      <c r="BYH8" s="41"/>
      <c r="BYI8" s="41"/>
      <c r="BYJ8" s="41"/>
      <c r="BYK8" s="41"/>
      <c r="BYL8" s="41"/>
      <c r="BYM8" s="41"/>
      <c r="BYN8" s="41"/>
      <c r="BYO8" s="41"/>
      <c r="BYP8" s="41"/>
      <c r="BYQ8" s="41"/>
      <c r="BYR8" s="41"/>
      <c r="BYS8" s="41"/>
      <c r="BYT8" s="41"/>
      <c r="BYU8" s="41"/>
      <c r="BYV8" s="41"/>
      <c r="BYW8" s="41"/>
      <c r="BYX8" s="41"/>
      <c r="BYY8" s="41"/>
      <c r="BYZ8" s="41"/>
      <c r="BZA8" s="41"/>
      <c r="BZB8" s="41"/>
      <c r="BZC8" s="41"/>
      <c r="BZD8" s="41"/>
      <c r="BZE8" s="41"/>
      <c r="BZF8" s="41"/>
      <c r="BZG8" s="41"/>
      <c r="BZH8" s="41"/>
      <c r="BZI8" s="41"/>
      <c r="BZJ8" s="41"/>
      <c r="BZK8" s="41"/>
      <c r="BZL8" s="41"/>
      <c r="BZM8" s="41"/>
      <c r="BZN8" s="41"/>
      <c r="BZO8" s="41"/>
      <c r="BZP8" s="41"/>
      <c r="BZQ8" s="41"/>
      <c r="BZR8" s="41"/>
      <c r="BZS8" s="41"/>
      <c r="BZT8" s="41"/>
      <c r="BZU8" s="41"/>
      <c r="BZV8" s="41"/>
      <c r="BZW8" s="41"/>
      <c r="BZX8" s="41"/>
      <c r="BZY8" s="41"/>
      <c r="BZZ8" s="41"/>
      <c r="CAA8" s="41"/>
      <c r="CAB8" s="41"/>
      <c r="CAC8" s="41"/>
      <c r="CAD8" s="41"/>
      <c r="CAE8" s="41"/>
      <c r="CAF8" s="41"/>
      <c r="CAG8" s="41"/>
      <c r="CAH8" s="41"/>
      <c r="CAI8" s="41"/>
      <c r="CAJ8" s="41"/>
      <c r="CAK8" s="41"/>
      <c r="CAL8" s="41"/>
      <c r="CAM8" s="41"/>
      <c r="CAN8" s="41"/>
      <c r="CAO8" s="41"/>
      <c r="CAP8" s="41"/>
      <c r="CAQ8" s="41"/>
      <c r="CAR8" s="41"/>
      <c r="CAS8" s="41"/>
      <c r="CAT8" s="41"/>
      <c r="CAU8" s="41"/>
      <c r="CAV8" s="41"/>
      <c r="CAW8" s="41"/>
      <c r="CAX8" s="41"/>
      <c r="CAY8" s="41"/>
      <c r="CAZ8" s="41"/>
      <c r="CBA8" s="41"/>
      <c r="CBB8" s="41"/>
      <c r="CBC8" s="41"/>
      <c r="CBD8" s="41"/>
      <c r="CBE8" s="41"/>
      <c r="CBF8" s="41"/>
      <c r="CBG8" s="41"/>
      <c r="CBH8" s="41"/>
      <c r="CBI8" s="41"/>
      <c r="CBJ8" s="41"/>
      <c r="CBK8" s="41"/>
      <c r="CBL8" s="41"/>
      <c r="CBM8" s="41"/>
      <c r="CBN8" s="41"/>
      <c r="CBO8" s="41"/>
      <c r="CBP8" s="41"/>
      <c r="CBQ8" s="41"/>
      <c r="CBR8" s="41"/>
      <c r="CBS8" s="41"/>
      <c r="CBT8" s="41"/>
      <c r="CBU8" s="41"/>
      <c r="CBV8" s="41"/>
      <c r="CBW8" s="41"/>
      <c r="CBX8" s="41"/>
      <c r="CBY8" s="41"/>
      <c r="CBZ8" s="41"/>
      <c r="CCA8" s="41"/>
      <c r="CCB8" s="41"/>
      <c r="CCC8" s="41"/>
      <c r="CCD8" s="41"/>
      <c r="CCE8" s="41"/>
      <c r="CCF8" s="41"/>
      <c r="CCG8" s="41"/>
      <c r="CCH8" s="41"/>
      <c r="CCI8" s="41"/>
      <c r="CCJ8" s="41"/>
      <c r="CCK8" s="41"/>
      <c r="CCL8" s="41"/>
      <c r="CCM8" s="41"/>
      <c r="CCN8" s="41"/>
      <c r="CCO8" s="41"/>
      <c r="CCP8" s="41"/>
      <c r="CCQ8" s="41"/>
      <c r="CCR8" s="41"/>
      <c r="CCS8" s="41"/>
      <c r="CCT8" s="41"/>
      <c r="CCU8" s="41"/>
      <c r="CCV8" s="41"/>
      <c r="CCW8" s="41"/>
      <c r="CCX8" s="41"/>
      <c r="CCY8" s="41"/>
      <c r="CCZ8" s="41"/>
      <c r="CDA8" s="41"/>
      <c r="CDB8" s="41"/>
      <c r="CDC8" s="41"/>
      <c r="CDD8" s="41"/>
      <c r="CDE8" s="41"/>
      <c r="CDF8" s="41"/>
      <c r="CDG8" s="41"/>
      <c r="CDH8" s="41"/>
      <c r="CDI8" s="41"/>
      <c r="CDJ8" s="41"/>
      <c r="CDK8" s="41"/>
      <c r="CDL8" s="41"/>
      <c r="CDM8" s="41"/>
      <c r="CDN8" s="41"/>
      <c r="CDO8" s="41"/>
      <c r="CDP8" s="41"/>
      <c r="CDQ8" s="41"/>
      <c r="CDR8" s="41"/>
      <c r="CDS8" s="41"/>
      <c r="CDT8" s="41"/>
      <c r="CDU8" s="41"/>
      <c r="CDV8" s="41"/>
      <c r="CDW8" s="41"/>
      <c r="CDX8" s="41"/>
      <c r="CDY8" s="41"/>
      <c r="CDZ8" s="41"/>
      <c r="CEA8" s="41"/>
      <c r="CEB8" s="41"/>
      <c r="CEC8" s="41"/>
      <c r="CED8" s="41"/>
      <c r="CEE8" s="41"/>
      <c r="CEF8" s="41"/>
      <c r="CEG8" s="41"/>
      <c r="CEH8" s="41"/>
      <c r="CEI8" s="41"/>
      <c r="CEJ8" s="41"/>
      <c r="CEK8" s="41"/>
      <c r="CEL8" s="41"/>
      <c r="CEM8" s="41"/>
      <c r="CEN8" s="41"/>
      <c r="CEO8" s="41"/>
      <c r="CEP8" s="41"/>
      <c r="CEQ8" s="41"/>
      <c r="CER8" s="41"/>
      <c r="CES8" s="41"/>
      <c r="CET8" s="41"/>
      <c r="CEU8" s="41"/>
      <c r="CEV8" s="41"/>
      <c r="CEW8" s="41"/>
      <c r="CEX8" s="41"/>
      <c r="CEY8" s="41"/>
      <c r="CEZ8" s="41"/>
      <c r="CFA8" s="41"/>
      <c r="CFB8" s="41"/>
      <c r="CFC8" s="41"/>
      <c r="CFD8" s="41"/>
      <c r="CFE8" s="41"/>
      <c r="CFF8" s="41"/>
      <c r="CFG8" s="41"/>
      <c r="CFH8" s="41"/>
      <c r="CFI8" s="41"/>
      <c r="CFJ8" s="41"/>
      <c r="CFK8" s="41"/>
      <c r="CFL8" s="41"/>
      <c r="CFM8" s="41"/>
      <c r="CFN8" s="41"/>
      <c r="CFO8" s="41"/>
      <c r="CFP8" s="41"/>
      <c r="CFQ8" s="41"/>
      <c r="CFR8" s="41"/>
      <c r="CFS8" s="41"/>
      <c r="CFT8" s="41"/>
      <c r="CFU8" s="41"/>
      <c r="CFV8" s="41"/>
      <c r="CFW8" s="41"/>
      <c r="CFX8" s="41"/>
      <c r="CFY8" s="41"/>
      <c r="CFZ8" s="41"/>
      <c r="CGA8" s="41"/>
      <c r="CGB8" s="41"/>
      <c r="CGC8" s="41"/>
      <c r="CGD8" s="41"/>
      <c r="CGE8" s="41"/>
      <c r="CGF8" s="41"/>
      <c r="CGG8" s="41"/>
      <c r="CGH8" s="41"/>
      <c r="CGI8" s="41"/>
      <c r="CGJ8" s="41"/>
      <c r="CGK8" s="41"/>
      <c r="CGL8" s="41"/>
      <c r="CGM8" s="41"/>
      <c r="CGN8" s="41"/>
      <c r="CGO8" s="41"/>
      <c r="CGP8" s="41"/>
      <c r="CGQ8" s="41"/>
      <c r="CGR8" s="41"/>
      <c r="CGS8" s="41"/>
      <c r="CGT8" s="41"/>
      <c r="CGU8" s="41"/>
      <c r="CGV8" s="41"/>
      <c r="CGW8" s="41"/>
      <c r="CGX8" s="41"/>
      <c r="CGY8" s="41"/>
      <c r="CGZ8" s="41"/>
      <c r="CHA8" s="41"/>
      <c r="CHB8" s="41"/>
      <c r="CHC8" s="41"/>
      <c r="CHD8" s="41"/>
      <c r="CHE8" s="41"/>
      <c r="CHF8" s="41"/>
      <c r="CHG8" s="41"/>
      <c r="CHH8" s="41"/>
      <c r="CHI8" s="41"/>
      <c r="CHJ8" s="41"/>
      <c r="CHK8" s="41"/>
      <c r="CHL8" s="41"/>
      <c r="CHM8" s="41"/>
      <c r="CHN8" s="41"/>
      <c r="CHO8" s="41"/>
      <c r="CHP8" s="41"/>
      <c r="CHQ8" s="41"/>
      <c r="CHR8" s="41"/>
      <c r="CHS8" s="41"/>
      <c r="CHT8" s="41"/>
      <c r="CHU8" s="41"/>
      <c r="CHV8" s="41"/>
      <c r="CHW8" s="41"/>
      <c r="CHX8" s="41"/>
      <c r="CHY8" s="41"/>
      <c r="CHZ8" s="41"/>
      <c r="CIA8" s="41"/>
      <c r="CIB8" s="41"/>
      <c r="CIC8" s="41"/>
      <c r="CID8" s="41"/>
      <c r="CIE8" s="41"/>
      <c r="CIF8" s="41"/>
      <c r="CIG8" s="41"/>
      <c r="CIH8" s="41"/>
      <c r="CII8" s="41"/>
      <c r="CIJ8" s="41"/>
      <c r="CIK8" s="41"/>
      <c r="CIL8" s="41"/>
      <c r="CIM8" s="41"/>
      <c r="CIN8" s="41"/>
      <c r="CIO8" s="41"/>
      <c r="CIP8" s="41"/>
      <c r="CIQ8" s="41"/>
      <c r="CIR8" s="41"/>
      <c r="CIS8" s="41"/>
      <c r="CIT8" s="41"/>
      <c r="CIU8" s="41"/>
      <c r="CIV8" s="41"/>
      <c r="CIW8" s="41"/>
      <c r="CIX8" s="41"/>
      <c r="CIY8" s="41"/>
      <c r="CIZ8" s="41"/>
      <c r="CJA8" s="41"/>
      <c r="CJB8" s="41"/>
      <c r="CJC8" s="41"/>
      <c r="CJD8" s="41"/>
      <c r="CJE8" s="41"/>
      <c r="CJF8" s="41"/>
      <c r="CJG8" s="41"/>
      <c r="CJH8" s="41"/>
      <c r="CJI8" s="41"/>
      <c r="CJJ8" s="41"/>
      <c r="CJK8" s="41"/>
      <c r="CJL8" s="41"/>
      <c r="CJM8" s="41"/>
      <c r="CJN8" s="41"/>
      <c r="CJO8" s="41"/>
      <c r="CJP8" s="41"/>
      <c r="CJQ8" s="41"/>
      <c r="CJR8" s="41"/>
      <c r="CJS8" s="41"/>
      <c r="CJT8" s="41"/>
      <c r="CJU8" s="41"/>
      <c r="CJV8" s="41"/>
      <c r="CJW8" s="41"/>
      <c r="CJX8" s="41"/>
      <c r="CJY8" s="41"/>
      <c r="CJZ8" s="41"/>
      <c r="CKA8" s="41"/>
      <c r="CKB8" s="41"/>
      <c r="CKC8" s="41"/>
      <c r="CKD8" s="41"/>
      <c r="CKE8" s="41"/>
      <c r="CKF8" s="41"/>
      <c r="CKG8" s="41"/>
      <c r="CKH8" s="41"/>
      <c r="CKI8" s="41"/>
      <c r="CKJ8" s="41"/>
      <c r="CKK8" s="41"/>
      <c r="CKL8" s="41"/>
      <c r="CKM8" s="41"/>
      <c r="CKN8" s="41"/>
      <c r="CKO8" s="41"/>
      <c r="CKP8" s="41"/>
      <c r="CKQ8" s="41"/>
      <c r="CKR8" s="41"/>
      <c r="CKS8" s="41"/>
      <c r="CKT8" s="41"/>
      <c r="CKU8" s="41"/>
      <c r="CKV8" s="41"/>
      <c r="CKW8" s="41"/>
      <c r="CKX8" s="41"/>
      <c r="CKY8" s="41"/>
      <c r="CKZ8" s="41"/>
      <c r="CLA8" s="41"/>
      <c r="CLB8" s="41"/>
      <c r="CLC8" s="41"/>
      <c r="CLD8" s="41"/>
      <c r="CLE8" s="41"/>
      <c r="CLF8" s="41"/>
      <c r="CLG8" s="41"/>
      <c r="CLH8" s="41"/>
      <c r="CLI8" s="41"/>
      <c r="CLJ8" s="41"/>
      <c r="CLK8" s="41"/>
      <c r="CLL8" s="41"/>
      <c r="CLM8" s="41"/>
      <c r="CLN8" s="41"/>
      <c r="CLO8" s="41"/>
      <c r="CLP8" s="41"/>
      <c r="CLQ8" s="41"/>
      <c r="CLR8" s="41"/>
      <c r="CLS8" s="41"/>
      <c r="CLT8" s="41"/>
      <c r="CLU8" s="41"/>
      <c r="CLV8" s="41"/>
      <c r="CLW8" s="41"/>
      <c r="CLX8" s="41"/>
      <c r="CLY8" s="41"/>
      <c r="CLZ8" s="41"/>
      <c r="CMA8" s="41"/>
      <c r="CMB8" s="41"/>
      <c r="CMC8" s="41"/>
      <c r="CMD8" s="41"/>
      <c r="CME8" s="41"/>
      <c r="CMF8" s="41"/>
      <c r="CMG8" s="41"/>
      <c r="CMH8" s="41"/>
      <c r="CMI8" s="41"/>
      <c r="CMJ8" s="41"/>
      <c r="CMK8" s="41"/>
      <c r="CML8" s="41"/>
      <c r="CMM8" s="41"/>
      <c r="CMN8" s="41"/>
      <c r="CMO8" s="41"/>
      <c r="CMP8" s="41"/>
      <c r="CMQ8" s="41"/>
      <c r="CMR8" s="41"/>
      <c r="CMS8" s="41"/>
      <c r="CMT8" s="41"/>
      <c r="CMU8" s="41"/>
      <c r="CMV8" s="41"/>
      <c r="CMW8" s="41"/>
      <c r="CMX8" s="41"/>
      <c r="CMY8" s="41"/>
      <c r="CMZ8" s="41"/>
      <c r="CNA8" s="41"/>
      <c r="CNB8" s="41"/>
      <c r="CNC8" s="41"/>
      <c r="CND8" s="41"/>
      <c r="CNE8" s="41"/>
      <c r="CNF8" s="41"/>
      <c r="CNG8" s="41"/>
      <c r="CNH8" s="41"/>
      <c r="CNI8" s="41"/>
      <c r="CNJ8" s="41"/>
      <c r="CNK8" s="41"/>
      <c r="CNL8" s="41"/>
      <c r="CNM8" s="41"/>
      <c r="CNN8" s="41"/>
      <c r="CNO8" s="41"/>
      <c r="CNP8" s="41"/>
      <c r="CNQ8" s="41"/>
      <c r="CNR8" s="41"/>
      <c r="CNS8" s="41"/>
      <c r="CNT8" s="41"/>
      <c r="CNU8" s="41"/>
      <c r="CNV8" s="41"/>
      <c r="CNW8" s="41"/>
      <c r="CNX8" s="41"/>
      <c r="CNY8" s="41"/>
      <c r="CNZ8" s="41"/>
      <c r="COA8" s="41"/>
      <c r="COB8" s="41"/>
      <c r="COC8" s="41"/>
      <c r="COD8" s="41"/>
      <c r="COE8" s="41"/>
      <c r="COF8" s="41"/>
      <c r="COG8" s="41"/>
      <c r="COH8" s="41"/>
      <c r="COI8" s="41"/>
      <c r="COJ8" s="41"/>
      <c r="COK8" s="41"/>
      <c r="COL8" s="41"/>
      <c r="COM8" s="41"/>
      <c r="CON8" s="41"/>
      <c r="COO8" s="41"/>
      <c r="COP8" s="41"/>
      <c r="COQ8" s="41"/>
      <c r="COR8" s="41"/>
      <c r="COS8" s="41"/>
      <c r="COT8" s="41"/>
      <c r="COU8" s="41"/>
      <c r="COV8" s="41"/>
      <c r="COW8" s="41"/>
      <c r="COX8" s="41"/>
      <c r="COY8" s="41"/>
      <c r="COZ8" s="41"/>
      <c r="CPA8" s="41"/>
      <c r="CPB8" s="41"/>
      <c r="CPC8" s="41"/>
      <c r="CPD8" s="41"/>
      <c r="CPE8" s="41"/>
      <c r="CPF8" s="41"/>
      <c r="CPG8" s="41"/>
      <c r="CPH8" s="41"/>
      <c r="CPI8" s="41"/>
      <c r="CPJ8" s="41"/>
      <c r="CPK8" s="41"/>
      <c r="CPL8" s="41"/>
      <c r="CPM8" s="41"/>
      <c r="CPN8" s="41"/>
      <c r="CPO8" s="41"/>
      <c r="CPP8" s="41"/>
      <c r="CPQ8" s="41"/>
      <c r="CPR8" s="41"/>
      <c r="CPS8" s="41"/>
      <c r="CPT8" s="41"/>
      <c r="CPU8" s="41"/>
      <c r="CPV8" s="41"/>
      <c r="CPW8" s="41"/>
      <c r="CPX8" s="41"/>
      <c r="CPY8" s="41"/>
      <c r="CPZ8" s="41"/>
      <c r="CQA8" s="41"/>
      <c r="CQB8" s="41"/>
      <c r="CQC8" s="41"/>
      <c r="CQD8" s="41"/>
      <c r="CQE8" s="41"/>
      <c r="CQF8" s="41"/>
      <c r="CQG8" s="41"/>
      <c r="CQH8" s="41"/>
      <c r="CQI8" s="41"/>
      <c r="CQJ8" s="41"/>
      <c r="CQK8" s="41"/>
      <c r="CQL8" s="41"/>
      <c r="CQM8" s="41"/>
      <c r="CQN8" s="41"/>
      <c r="CQO8" s="41"/>
      <c r="CQP8" s="41"/>
      <c r="CQQ8" s="41"/>
      <c r="CQR8" s="41"/>
      <c r="CQS8" s="41"/>
      <c r="CQT8" s="41"/>
      <c r="CQU8" s="41"/>
      <c r="CQV8" s="41"/>
      <c r="CQW8" s="41"/>
      <c r="CQX8" s="41"/>
      <c r="CQY8" s="41"/>
      <c r="CQZ8" s="41"/>
      <c r="CRA8" s="41"/>
      <c r="CRB8" s="41"/>
      <c r="CRC8" s="41"/>
      <c r="CRD8" s="41"/>
      <c r="CRE8" s="41"/>
      <c r="CRF8" s="41"/>
      <c r="CRG8" s="41"/>
      <c r="CRH8" s="41"/>
      <c r="CRI8" s="41"/>
      <c r="CRJ8" s="41"/>
      <c r="CRK8" s="41"/>
      <c r="CRL8" s="41"/>
      <c r="CRM8" s="41"/>
      <c r="CRN8" s="41"/>
      <c r="CRO8" s="41"/>
      <c r="CRP8" s="41"/>
      <c r="CRQ8" s="41"/>
      <c r="CRR8" s="41"/>
      <c r="CRS8" s="41"/>
      <c r="CRT8" s="41"/>
      <c r="CRU8" s="41"/>
      <c r="CRV8" s="41"/>
      <c r="CRW8" s="41"/>
      <c r="CRX8" s="41"/>
      <c r="CRY8" s="41"/>
      <c r="CRZ8" s="41"/>
      <c r="CSA8" s="41"/>
      <c r="CSB8" s="41"/>
      <c r="CSC8" s="41"/>
      <c r="CSD8" s="41"/>
      <c r="CSE8" s="41"/>
      <c r="CSF8" s="41"/>
      <c r="CSG8" s="41"/>
      <c r="CSH8" s="41"/>
      <c r="CSI8" s="41"/>
      <c r="CSJ8" s="41"/>
      <c r="CSK8" s="41"/>
      <c r="CSL8" s="41"/>
      <c r="CSM8" s="41"/>
      <c r="CSN8" s="41"/>
      <c r="CSO8" s="41"/>
      <c r="CSP8" s="41"/>
      <c r="CSQ8" s="41"/>
      <c r="CSR8" s="41"/>
      <c r="CSS8" s="41"/>
      <c r="CST8" s="41"/>
      <c r="CSU8" s="41"/>
      <c r="CSV8" s="41"/>
      <c r="CSW8" s="41"/>
      <c r="CSX8" s="41"/>
      <c r="CSY8" s="41"/>
      <c r="CSZ8" s="41"/>
      <c r="CTA8" s="41"/>
      <c r="CTB8" s="41"/>
      <c r="CTC8" s="41"/>
      <c r="CTD8" s="41"/>
      <c r="CTE8" s="41"/>
      <c r="CTF8" s="41"/>
      <c r="CTG8" s="41"/>
      <c r="CTH8" s="41"/>
      <c r="CTI8" s="41"/>
      <c r="CTJ8" s="41"/>
      <c r="CTK8" s="41"/>
      <c r="CTL8" s="41"/>
      <c r="CTM8" s="41"/>
      <c r="CTN8" s="41"/>
      <c r="CTO8" s="41"/>
      <c r="CTP8" s="41"/>
      <c r="CTQ8" s="41"/>
      <c r="CTR8" s="41"/>
      <c r="CTS8" s="41"/>
      <c r="CTT8" s="41"/>
      <c r="CTU8" s="41"/>
      <c r="CTV8" s="41"/>
      <c r="CTW8" s="41"/>
      <c r="CTX8" s="41"/>
      <c r="CTY8" s="41"/>
      <c r="CTZ8" s="41"/>
      <c r="CUA8" s="41"/>
      <c r="CUB8" s="41"/>
      <c r="CUC8" s="41"/>
      <c r="CUD8" s="41"/>
      <c r="CUE8" s="41"/>
      <c r="CUF8" s="41"/>
      <c r="CUG8" s="41"/>
      <c r="CUH8" s="41"/>
      <c r="CUI8" s="41"/>
      <c r="CUJ8" s="41"/>
      <c r="CUK8" s="41"/>
      <c r="CUL8" s="41"/>
      <c r="CUM8" s="41"/>
      <c r="CUN8" s="41"/>
      <c r="CUO8" s="41"/>
      <c r="CUP8" s="41"/>
      <c r="CUQ8" s="41"/>
      <c r="CUR8" s="41"/>
      <c r="CUS8" s="41"/>
      <c r="CUT8" s="41"/>
      <c r="CUU8" s="41"/>
      <c r="CUV8" s="41"/>
      <c r="CUW8" s="41"/>
      <c r="CUX8" s="41"/>
      <c r="CUY8" s="41"/>
      <c r="CUZ8" s="41"/>
      <c r="CVA8" s="41"/>
      <c r="CVB8" s="41"/>
      <c r="CVC8" s="41"/>
      <c r="CVD8" s="41"/>
      <c r="CVE8" s="41"/>
      <c r="CVF8" s="41"/>
      <c r="CVG8" s="41"/>
      <c r="CVH8" s="41"/>
      <c r="CVI8" s="41"/>
      <c r="CVJ8" s="41"/>
      <c r="CVK8" s="41"/>
      <c r="CVL8" s="41"/>
      <c r="CVM8" s="41"/>
      <c r="CVN8" s="41"/>
      <c r="CVO8" s="41"/>
      <c r="CVP8" s="41"/>
      <c r="CVQ8" s="41"/>
      <c r="CVR8" s="41"/>
      <c r="CVS8" s="41"/>
      <c r="CVT8" s="41"/>
      <c r="CVU8" s="41"/>
      <c r="CVV8" s="41"/>
      <c r="CVW8" s="41"/>
      <c r="CVX8" s="41"/>
      <c r="CVY8" s="41"/>
      <c r="CVZ8" s="41"/>
      <c r="CWA8" s="41"/>
      <c r="CWB8" s="41"/>
      <c r="CWC8" s="41"/>
      <c r="CWD8" s="41"/>
      <c r="CWE8" s="41"/>
      <c r="CWF8" s="41"/>
      <c r="CWG8" s="41"/>
      <c r="CWH8" s="41"/>
      <c r="CWI8" s="41"/>
      <c r="CWJ8" s="41"/>
      <c r="CWK8" s="41"/>
      <c r="CWL8" s="41"/>
      <c r="CWM8" s="41"/>
      <c r="CWN8" s="41"/>
      <c r="CWO8" s="41"/>
      <c r="CWP8" s="41"/>
      <c r="CWQ8" s="41"/>
      <c r="CWR8" s="41"/>
      <c r="CWS8" s="41"/>
      <c r="CWT8" s="41"/>
      <c r="CWU8" s="41"/>
      <c r="CWV8" s="41"/>
      <c r="CWW8" s="41"/>
      <c r="CWX8" s="41"/>
      <c r="CWY8" s="41"/>
      <c r="CWZ8" s="41"/>
      <c r="CXA8" s="41"/>
      <c r="CXB8" s="41"/>
      <c r="CXC8" s="41"/>
      <c r="CXD8" s="41"/>
      <c r="CXE8" s="41"/>
      <c r="CXF8" s="41"/>
      <c r="CXG8" s="41"/>
      <c r="CXH8" s="41"/>
      <c r="CXI8" s="41"/>
      <c r="CXJ8" s="41"/>
      <c r="CXK8" s="41"/>
      <c r="CXL8" s="41"/>
      <c r="CXM8" s="41"/>
      <c r="CXN8" s="41"/>
      <c r="CXO8" s="41"/>
      <c r="CXP8" s="41"/>
      <c r="CXQ8" s="41"/>
      <c r="CXR8" s="41"/>
      <c r="CXS8" s="41"/>
      <c r="CXT8" s="41"/>
      <c r="CXU8" s="41"/>
      <c r="CXV8" s="41"/>
      <c r="CXW8" s="41"/>
      <c r="CXX8" s="41"/>
      <c r="CXY8" s="41"/>
      <c r="CXZ8" s="41"/>
      <c r="CYA8" s="41"/>
      <c r="CYB8" s="41"/>
      <c r="CYC8" s="41"/>
      <c r="CYD8" s="41"/>
      <c r="CYE8" s="41"/>
      <c r="CYF8" s="41"/>
      <c r="CYG8" s="41"/>
      <c r="CYH8" s="41"/>
      <c r="CYI8" s="41"/>
      <c r="CYJ8" s="41"/>
      <c r="CYK8" s="41"/>
      <c r="CYL8" s="41"/>
      <c r="CYM8" s="41"/>
      <c r="CYN8" s="41"/>
      <c r="CYO8" s="41"/>
      <c r="CYP8" s="41"/>
      <c r="CYQ8" s="41"/>
      <c r="CYR8" s="41"/>
      <c r="CYS8" s="41"/>
      <c r="CYT8" s="41"/>
      <c r="CYU8" s="41"/>
      <c r="CYV8" s="41"/>
      <c r="CYW8" s="41"/>
      <c r="CYX8" s="41"/>
      <c r="CYY8" s="41"/>
      <c r="CYZ8" s="41"/>
      <c r="CZA8" s="41"/>
      <c r="CZB8" s="41"/>
      <c r="CZC8" s="41"/>
      <c r="CZD8" s="41"/>
      <c r="CZE8" s="41"/>
      <c r="CZF8" s="41"/>
      <c r="CZG8" s="41"/>
      <c r="CZH8" s="41"/>
      <c r="CZI8" s="41"/>
      <c r="CZJ8" s="41"/>
      <c r="CZK8" s="41"/>
      <c r="CZL8" s="41"/>
      <c r="CZM8" s="41"/>
      <c r="CZN8" s="41"/>
      <c r="CZO8" s="41"/>
      <c r="CZP8" s="41"/>
      <c r="CZQ8" s="41"/>
      <c r="CZR8" s="41"/>
      <c r="CZS8" s="41"/>
      <c r="CZT8" s="41"/>
      <c r="CZU8" s="41"/>
      <c r="CZV8" s="41"/>
      <c r="CZW8" s="41"/>
      <c r="CZX8" s="41"/>
      <c r="CZY8" s="41"/>
      <c r="CZZ8" s="41"/>
      <c r="DAA8" s="41"/>
      <c r="DAB8" s="41"/>
      <c r="DAC8" s="41"/>
      <c r="DAD8" s="41"/>
      <c r="DAE8" s="41"/>
      <c r="DAF8" s="41"/>
      <c r="DAG8" s="41"/>
      <c r="DAH8" s="41"/>
      <c r="DAI8" s="41"/>
      <c r="DAJ8" s="41"/>
      <c r="DAK8" s="41"/>
      <c r="DAL8" s="41"/>
      <c r="DAM8" s="41"/>
      <c r="DAN8" s="41"/>
      <c r="DAO8" s="41"/>
      <c r="DAP8" s="41"/>
      <c r="DAQ8" s="41"/>
      <c r="DAR8" s="41"/>
      <c r="DAS8" s="41"/>
      <c r="DAT8" s="41"/>
      <c r="DAU8" s="41"/>
      <c r="DAV8" s="41"/>
      <c r="DAW8" s="41"/>
      <c r="DAX8" s="41"/>
      <c r="DAY8" s="41"/>
      <c r="DAZ8" s="41"/>
      <c r="DBA8" s="41"/>
      <c r="DBB8" s="41"/>
      <c r="DBC8" s="41"/>
      <c r="DBD8" s="41"/>
      <c r="DBE8" s="41"/>
      <c r="DBF8" s="41"/>
      <c r="DBG8" s="41"/>
      <c r="DBH8" s="41"/>
      <c r="DBI8" s="41"/>
      <c r="DBJ8" s="41"/>
      <c r="DBK8" s="41"/>
      <c r="DBL8" s="41"/>
      <c r="DBM8" s="41"/>
      <c r="DBN8" s="41"/>
      <c r="DBO8" s="41"/>
      <c r="DBP8" s="41"/>
      <c r="DBQ8" s="41"/>
      <c r="DBR8" s="41"/>
      <c r="DBS8" s="41"/>
      <c r="DBT8" s="41"/>
      <c r="DBU8" s="41"/>
      <c r="DBV8" s="41"/>
      <c r="DBW8" s="41"/>
      <c r="DBX8" s="41"/>
      <c r="DBY8" s="41"/>
      <c r="DBZ8" s="41"/>
      <c r="DCA8" s="41"/>
      <c r="DCB8" s="41"/>
      <c r="DCC8" s="41"/>
      <c r="DCD8" s="41"/>
      <c r="DCE8" s="41"/>
      <c r="DCF8" s="41"/>
      <c r="DCG8" s="41"/>
      <c r="DCH8" s="41"/>
      <c r="DCI8" s="41"/>
      <c r="DCJ8" s="41"/>
      <c r="DCK8" s="41"/>
      <c r="DCL8" s="41"/>
      <c r="DCM8" s="41"/>
      <c r="DCN8" s="41"/>
      <c r="DCO8" s="41"/>
      <c r="DCP8" s="41"/>
      <c r="DCQ8" s="41"/>
      <c r="DCR8" s="41"/>
      <c r="DCS8" s="41"/>
      <c r="DCT8" s="41"/>
      <c r="DCU8" s="41"/>
      <c r="DCV8" s="41"/>
      <c r="DCW8" s="41"/>
      <c r="DCX8" s="41"/>
      <c r="DCY8" s="41"/>
      <c r="DCZ8" s="41"/>
      <c r="DDA8" s="41"/>
      <c r="DDB8" s="41"/>
      <c r="DDC8" s="41"/>
      <c r="DDD8" s="41"/>
      <c r="DDE8" s="41"/>
      <c r="DDF8" s="41"/>
      <c r="DDG8" s="41"/>
      <c r="DDH8" s="41"/>
      <c r="DDI8" s="41"/>
      <c r="DDJ8" s="41"/>
      <c r="DDK8" s="41"/>
      <c r="DDL8" s="41"/>
      <c r="DDM8" s="41"/>
      <c r="DDN8" s="41"/>
      <c r="DDO8" s="41"/>
      <c r="DDP8" s="41"/>
      <c r="DDQ8" s="41"/>
      <c r="DDR8" s="41"/>
      <c r="DDS8" s="41"/>
      <c r="DDT8" s="41"/>
      <c r="DDU8" s="41"/>
      <c r="DDV8" s="41"/>
      <c r="DDW8" s="41"/>
      <c r="DDX8" s="41"/>
      <c r="DDY8" s="41"/>
      <c r="DDZ8" s="41"/>
      <c r="DEA8" s="41"/>
      <c r="DEB8" s="41"/>
      <c r="DEC8" s="41"/>
      <c r="DED8" s="41"/>
      <c r="DEE8" s="41"/>
      <c r="DEF8" s="41"/>
      <c r="DEG8" s="41"/>
      <c r="DEH8" s="41"/>
      <c r="DEI8" s="41"/>
      <c r="DEJ8" s="41"/>
      <c r="DEK8" s="41"/>
      <c r="DEL8" s="41"/>
      <c r="DEM8" s="41"/>
      <c r="DEN8" s="41"/>
      <c r="DEO8" s="41"/>
      <c r="DEP8" s="41"/>
      <c r="DEQ8" s="41"/>
      <c r="DER8" s="41"/>
      <c r="DES8" s="41"/>
      <c r="DET8" s="41"/>
      <c r="DEU8" s="41"/>
      <c r="DEV8" s="41"/>
      <c r="DEW8" s="41"/>
      <c r="DEX8" s="41"/>
      <c r="DEY8" s="41"/>
      <c r="DEZ8" s="41"/>
      <c r="DFA8" s="41"/>
      <c r="DFB8" s="41"/>
      <c r="DFC8" s="41"/>
      <c r="DFD8" s="41"/>
      <c r="DFE8" s="41"/>
      <c r="DFF8" s="41"/>
      <c r="DFG8" s="41"/>
      <c r="DFH8" s="41"/>
      <c r="DFI8" s="41"/>
      <c r="DFJ8" s="41"/>
      <c r="DFK8" s="41"/>
      <c r="DFL8" s="41"/>
      <c r="DFM8" s="41"/>
      <c r="DFN8" s="41"/>
      <c r="DFO8" s="41"/>
      <c r="DFP8" s="41"/>
      <c r="DFQ8" s="41"/>
      <c r="DFR8" s="41"/>
      <c r="DFS8" s="41"/>
      <c r="DFT8" s="41"/>
      <c r="DFU8" s="41"/>
      <c r="DFV8" s="41"/>
      <c r="DFW8" s="41"/>
      <c r="DFX8" s="41"/>
      <c r="DFY8" s="41"/>
      <c r="DFZ8" s="41"/>
      <c r="DGA8" s="41"/>
      <c r="DGB8" s="41"/>
      <c r="DGC8" s="41"/>
      <c r="DGD8" s="41"/>
      <c r="DGE8" s="41"/>
      <c r="DGF8" s="41"/>
      <c r="DGG8" s="41"/>
      <c r="DGH8" s="41"/>
      <c r="DGI8" s="41"/>
      <c r="DGJ8" s="41"/>
      <c r="DGK8" s="41"/>
      <c r="DGL8" s="41"/>
      <c r="DGM8" s="41"/>
      <c r="DGN8" s="41"/>
      <c r="DGO8" s="41"/>
      <c r="DGP8" s="41"/>
      <c r="DGQ8" s="41"/>
      <c r="DGR8" s="41"/>
      <c r="DGS8" s="41"/>
      <c r="DGT8" s="41"/>
      <c r="DGU8" s="41"/>
      <c r="DGV8" s="41"/>
      <c r="DGW8" s="41"/>
      <c r="DGX8" s="41"/>
      <c r="DGY8" s="41"/>
      <c r="DGZ8" s="41"/>
      <c r="DHA8" s="41"/>
      <c r="DHB8" s="41"/>
      <c r="DHC8" s="41"/>
      <c r="DHD8" s="41"/>
      <c r="DHE8" s="41"/>
      <c r="DHF8" s="41"/>
      <c r="DHG8" s="41"/>
      <c r="DHH8" s="41"/>
      <c r="DHI8" s="41"/>
      <c r="DHJ8" s="41"/>
      <c r="DHK8" s="41"/>
      <c r="DHL8" s="41"/>
      <c r="DHM8" s="41"/>
      <c r="DHN8" s="41"/>
      <c r="DHO8" s="41"/>
      <c r="DHP8" s="41"/>
      <c r="DHQ8" s="41"/>
      <c r="DHR8" s="41"/>
      <c r="DHS8" s="41"/>
      <c r="DHT8" s="41"/>
      <c r="DHU8" s="41"/>
      <c r="DHV8" s="41"/>
      <c r="DHW8" s="41"/>
      <c r="DHX8" s="41"/>
      <c r="DHY8" s="41"/>
      <c r="DHZ8" s="41"/>
      <c r="DIA8" s="41"/>
      <c r="DIB8" s="41"/>
      <c r="DIC8" s="41"/>
      <c r="DID8" s="41"/>
      <c r="DIE8" s="41"/>
      <c r="DIF8" s="41"/>
      <c r="DIG8" s="41"/>
      <c r="DIH8" s="41"/>
      <c r="DII8" s="41"/>
      <c r="DIJ8" s="41"/>
      <c r="DIK8" s="41"/>
      <c r="DIL8" s="41"/>
      <c r="DIM8" s="41"/>
      <c r="DIN8" s="41"/>
      <c r="DIO8" s="41"/>
      <c r="DIP8" s="41"/>
      <c r="DIQ8" s="41"/>
      <c r="DIR8" s="41"/>
      <c r="DIS8" s="41"/>
      <c r="DIT8" s="41"/>
      <c r="DIU8" s="41"/>
      <c r="DIV8" s="41"/>
      <c r="DIW8" s="41"/>
      <c r="DIX8" s="41"/>
      <c r="DIY8" s="41"/>
      <c r="DIZ8" s="41"/>
      <c r="DJA8" s="41"/>
      <c r="DJB8" s="41"/>
      <c r="DJC8" s="41"/>
      <c r="DJD8" s="41"/>
      <c r="DJE8" s="41"/>
      <c r="DJF8" s="41"/>
      <c r="DJG8" s="41"/>
      <c r="DJH8" s="41"/>
      <c r="DJI8" s="41"/>
      <c r="DJJ8" s="41"/>
      <c r="DJK8" s="41"/>
      <c r="DJL8" s="41"/>
      <c r="DJM8" s="41"/>
      <c r="DJN8" s="41"/>
      <c r="DJO8" s="41"/>
      <c r="DJP8" s="41"/>
      <c r="DJQ8" s="41"/>
      <c r="DJR8" s="41"/>
      <c r="DJS8" s="41"/>
      <c r="DJT8" s="41"/>
      <c r="DJU8" s="41"/>
      <c r="DJV8" s="41"/>
      <c r="DJW8" s="41"/>
      <c r="DJX8" s="41"/>
      <c r="DJY8" s="41"/>
      <c r="DJZ8" s="41"/>
      <c r="DKA8" s="41"/>
      <c r="DKB8" s="41"/>
      <c r="DKC8" s="41"/>
      <c r="DKD8" s="41"/>
      <c r="DKE8" s="41"/>
      <c r="DKF8" s="41"/>
      <c r="DKG8" s="41"/>
      <c r="DKH8" s="41"/>
      <c r="DKI8" s="41"/>
      <c r="DKJ8" s="41"/>
      <c r="DKK8" s="41"/>
      <c r="DKL8" s="41"/>
      <c r="DKM8" s="41"/>
      <c r="DKN8" s="41"/>
      <c r="DKO8" s="41"/>
      <c r="DKP8" s="41"/>
      <c r="DKQ8" s="41"/>
      <c r="DKR8" s="41"/>
      <c r="DKS8" s="41"/>
      <c r="DKT8" s="41"/>
      <c r="DKU8" s="41"/>
      <c r="DKV8" s="41"/>
      <c r="DKW8" s="41"/>
      <c r="DKX8" s="41"/>
      <c r="DKY8" s="41"/>
      <c r="DKZ8" s="41"/>
      <c r="DLA8" s="41"/>
      <c r="DLB8" s="41"/>
      <c r="DLC8" s="41"/>
      <c r="DLD8" s="41"/>
      <c r="DLE8" s="41"/>
      <c r="DLF8" s="41"/>
      <c r="DLG8" s="41"/>
      <c r="DLH8" s="41"/>
      <c r="DLI8" s="41"/>
      <c r="DLJ8" s="41"/>
      <c r="DLK8" s="41"/>
      <c r="DLL8" s="41"/>
      <c r="DLM8" s="41"/>
      <c r="DLN8" s="41"/>
      <c r="DLO8" s="41"/>
      <c r="DLP8" s="41"/>
      <c r="DLQ8" s="41"/>
      <c r="DLR8" s="41"/>
      <c r="DLS8" s="41"/>
      <c r="DLT8" s="41"/>
      <c r="DLU8" s="41"/>
      <c r="DLV8" s="41"/>
      <c r="DLW8" s="41"/>
      <c r="DLX8" s="41"/>
      <c r="DLY8" s="41"/>
      <c r="DLZ8" s="41"/>
      <c r="DMA8" s="41"/>
      <c r="DMB8" s="41"/>
      <c r="DMC8" s="41"/>
      <c r="DMD8" s="41"/>
      <c r="DME8" s="41"/>
      <c r="DMF8" s="41"/>
      <c r="DMG8" s="41"/>
      <c r="DMH8" s="41"/>
      <c r="DMI8" s="41"/>
      <c r="DMJ8" s="41"/>
      <c r="DMK8" s="41"/>
      <c r="DML8" s="41"/>
      <c r="DMM8" s="41"/>
      <c r="DMN8" s="41"/>
      <c r="DMO8" s="41"/>
      <c r="DMP8" s="41"/>
      <c r="DMQ8" s="41"/>
      <c r="DMR8" s="41"/>
      <c r="DMS8" s="41"/>
      <c r="DMT8" s="41"/>
      <c r="DMU8" s="41"/>
      <c r="DMV8" s="41"/>
      <c r="DMW8" s="41"/>
      <c r="DMX8" s="41"/>
      <c r="DMY8" s="41"/>
      <c r="DMZ8" s="41"/>
      <c r="DNA8" s="41"/>
      <c r="DNB8" s="41"/>
      <c r="DNC8" s="41"/>
      <c r="DND8" s="41"/>
      <c r="DNE8" s="41"/>
      <c r="DNF8" s="41"/>
      <c r="DNG8" s="41"/>
      <c r="DNH8" s="41"/>
      <c r="DNI8" s="41"/>
      <c r="DNJ8" s="41"/>
      <c r="DNK8" s="41"/>
      <c r="DNL8" s="41"/>
      <c r="DNM8" s="41"/>
      <c r="DNN8" s="41"/>
      <c r="DNO8" s="41"/>
      <c r="DNP8" s="41"/>
      <c r="DNQ8" s="41"/>
      <c r="DNR8" s="41"/>
      <c r="DNS8" s="41"/>
      <c r="DNT8" s="41"/>
      <c r="DNU8" s="41"/>
      <c r="DNV8" s="41"/>
      <c r="DNW8" s="41"/>
      <c r="DNX8" s="41"/>
      <c r="DNY8" s="41"/>
      <c r="DNZ8" s="41"/>
      <c r="DOA8" s="41"/>
      <c r="DOB8" s="41"/>
      <c r="DOC8" s="41"/>
      <c r="DOD8" s="41"/>
      <c r="DOE8" s="41"/>
      <c r="DOF8" s="41"/>
      <c r="DOG8" s="41"/>
      <c r="DOH8" s="41"/>
      <c r="DOI8" s="41"/>
      <c r="DOJ8" s="41"/>
      <c r="DOK8" s="41"/>
      <c r="DOL8" s="41"/>
      <c r="DOM8" s="41"/>
      <c r="DON8" s="41"/>
      <c r="DOO8" s="41"/>
      <c r="DOP8" s="41"/>
      <c r="DOQ8" s="41"/>
      <c r="DOR8" s="41"/>
      <c r="DOS8" s="41"/>
      <c r="DOT8" s="41"/>
      <c r="DOU8" s="41"/>
      <c r="DOV8" s="41"/>
      <c r="DOW8" s="41"/>
      <c r="DOX8" s="41"/>
      <c r="DOY8" s="41"/>
      <c r="DOZ8" s="41"/>
      <c r="DPA8" s="41"/>
      <c r="DPB8" s="41"/>
      <c r="DPC8" s="41"/>
      <c r="DPD8" s="41"/>
      <c r="DPE8" s="41"/>
      <c r="DPF8" s="41"/>
      <c r="DPG8" s="41"/>
      <c r="DPH8" s="41"/>
      <c r="DPI8" s="41"/>
      <c r="DPJ8" s="41"/>
      <c r="DPK8" s="41"/>
      <c r="DPL8" s="41"/>
      <c r="DPM8" s="41"/>
      <c r="DPN8" s="41"/>
      <c r="DPO8" s="41"/>
      <c r="DPP8" s="41"/>
      <c r="DPQ8" s="41"/>
      <c r="DPR8" s="41"/>
      <c r="DPS8" s="41"/>
      <c r="DPT8" s="41"/>
      <c r="DPU8" s="41"/>
      <c r="DPV8" s="41"/>
      <c r="DPW8" s="41"/>
      <c r="DPX8" s="41"/>
      <c r="DPY8" s="41"/>
      <c r="DPZ8" s="41"/>
      <c r="DQA8" s="41"/>
      <c r="DQB8" s="41"/>
      <c r="DQC8" s="41"/>
      <c r="DQD8" s="41"/>
      <c r="DQE8" s="41"/>
      <c r="DQF8" s="41"/>
      <c r="DQG8" s="41"/>
      <c r="DQH8" s="41"/>
      <c r="DQI8" s="41"/>
      <c r="DQJ8" s="41"/>
      <c r="DQK8" s="41"/>
      <c r="DQL8" s="41"/>
      <c r="DQM8" s="41"/>
      <c r="DQN8" s="41"/>
      <c r="DQO8" s="41"/>
      <c r="DQP8" s="41"/>
      <c r="DQQ8" s="41"/>
      <c r="DQR8" s="41"/>
      <c r="DQS8" s="41"/>
      <c r="DQT8" s="41"/>
      <c r="DQU8" s="41"/>
      <c r="DQV8" s="41"/>
      <c r="DQW8" s="41"/>
      <c r="DQX8" s="41"/>
      <c r="DQY8" s="41"/>
      <c r="DQZ8" s="41"/>
      <c r="DRA8" s="41"/>
      <c r="DRB8" s="41"/>
      <c r="DRC8" s="41"/>
      <c r="DRD8" s="41"/>
      <c r="DRE8" s="41"/>
      <c r="DRF8" s="41"/>
      <c r="DRG8" s="41"/>
      <c r="DRH8" s="41"/>
      <c r="DRI8" s="41"/>
      <c r="DRJ8" s="41"/>
      <c r="DRK8" s="41"/>
      <c r="DRL8" s="41"/>
      <c r="DRM8" s="41"/>
      <c r="DRN8" s="41"/>
      <c r="DRO8" s="41"/>
      <c r="DRP8" s="41"/>
      <c r="DRQ8" s="41"/>
      <c r="DRR8" s="41"/>
      <c r="DRS8" s="41"/>
      <c r="DRT8" s="41"/>
      <c r="DRU8" s="41"/>
      <c r="DRV8" s="41"/>
      <c r="DRW8" s="41"/>
      <c r="DRX8" s="41"/>
      <c r="DRY8" s="41"/>
      <c r="DRZ8" s="41"/>
      <c r="DSA8" s="41"/>
      <c r="DSB8" s="41"/>
      <c r="DSC8" s="41"/>
      <c r="DSD8" s="41"/>
      <c r="DSE8" s="41"/>
      <c r="DSF8" s="41"/>
      <c r="DSG8" s="41"/>
      <c r="DSH8" s="41"/>
      <c r="DSI8" s="41"/>
      <c r="DSJ8" s="41"/>
      <c r="DSK8" s="41"/>
      <c r="DSL8" s="41"/>
      <c r="DSM8" s="41"/>
      <c r="DSN8" s="41"/>
      <c r="DSO8" s="41"/>
      <c r="DSP8" s="41"/>
      <c r="DSQ8" s="41"/>
      <c r="DSR8" s="41"/>
      <c r="DSS8" s="41"/>
      <c r="DST8" s="41"/>
      <c r="DSU8" s="41"/>
      <c r="DSV8" s="41"/>
      <c r="DSW8" s="41"/>
      <c r="DSX8" s="41"/>
      <c r="DSY8" s="41"/>
      <c r="DSZ8" s="41"/>
      <c r="DTA8" s="41"/>
      <c r="DTB8" s="41"/>
      <c r="DTC8" s="41"/>
      <c r="DTD8" s="41"/>
      <c r="DTE8" s="41"/>
      <c r="DTF8" s="41"/>
      <c r="DTG8" s="41"/>
      <c r="DTH8" s="41"/>
      <c r="DTI8" s="41"/>
      <c r="DTJ8" s="41"/>
      <c r="DTK8" s="41"/>
      <c r="DTL8" s="41"/>
      <c r="DTM8" s="41"/>
      <c r="DTN8" s="41"/>
      <c r="DTO8" s="41"/>
      <c r="DTP8" s="41"/>
      <c r="DTQ8" s="41"/>
      <c r="DTR8" s="41"/>
      <c r="DTS8" s="41"/>
      <c r="DTT8" s="41"/>
      <c r="DTU8" s="41"/>
      <c r="DTV8" s="41"/>
      <c r="DTW8" s="41"/>
      <c r="DTX8" s="41"/>
      <c r="DTY8" s="41"/>
      <c r="DTZ8" s="41"/>
      <c r="DUA8" s="41"/>
      <c r="DUB8" s="41"/>
      <c r="DUC8" s="41"/>
      <c r="DUD8" s="41"/>
      <c r="DUE8" s="41"/>
      <c r="DUF8" s="41"/>
      <c r="DUG8" s="41"/>
      <c r="DUH8" s="41"/>
      <c r="DUI8" s="41"/>
      <c r="DUJ8" s="41"/>
      <c r="DUK8" s="41"/>
      <c r="DUL8" s="41"/>
      <c r="DUM8" s="41"/>
      <c r="DUN8" s="41"/>
      <c r="DUO8" s="41"/>
      <c r="DUP8" s="41"/>
      <c r="DUQ8" s="41"/>
      <c r="DUR8" s="41"/>
      <c r="DUS8" s="41"/>
      <c r="DUT8" s="41"/>
      <c r="DUU8" s="41"/>
      <c r="DUV8" s="41"/>
      <c r="DUW8" s="41"/>
      <c r="DUX8" s="41"/>
      <c r="DUY8" s="41"/>
      <c r="DUZ8" s="41"/>
      <c r="DVA8" s="41"/>
      <c r="DVB8" s="41"/>
      <c r="DVC8" s="41"/>
      <c r="DVD8" s="41"/>
      <c r="DVE8" s="41"/>
      <c r="DVF8" s="41"/>
      <c r="DVG8" s="41"/>
      <c r="DVH8" s="41"/>
      <c r="DVI8" s="41"/>
      <c r="DVJ8" s="41"/>
      <c r="DVK8" s="41"/>
      <c r="DVL8" s="41"/>
      <c r="DVM8" s="41"/>
      <c r="DVN8" s="41"/>
      <c r="DVO8" s="41"/>
      <c r="DVP8" s="41"/>
      <c r="DVQ8" s="41"/>
      <c r="DVR8" s="41"/>
      <c r="DVS8" s="41"/>
      <c r="DVT8" s="41"/>
      <c r="DVU8" s="41"/>
      <c r="DVV8" s="41"/>
      <c r="DVW8" s="41"/>
      <c r="DVX8" s="41"/>
      <c r="DVY8" s="41"/>
      <c r="DVZ8" s="41"/>
      <c r="DWA8" s="41"/>
      <c r="DWB8" s="41"/>
      <c r="DWC8" s="41"/>
      <c r="DWD8" s="41"/>
      <c r="DWE8" s="41"/>
      <c r="DWF8" s="41"/>
      <c r="DWG8" s="41"/>
      <c r="DWH8" s="41"/>
      <c r="DWI8" s="41"/>
      <c r="DWJ8" s="41"/>
      <c r="DWK8" s="41"/>
      <c r="DWL8" s="41"/>
      <c r="DWM8" s="41"/>
      <c r="DWN8" s="41"/>
      <c r="DWO8" s="41"/>
      <c r="DWP8" s="41"/>
      <c r="DWQ8" s="41"/>
      <c r="DWR8" s="41"/>
      <c r="DWS8" s="41"/>
      <c r="DWT8" s="41"/>
      <c r="DWU8" s="41"/>
      <c r="DWV8" s="41"/>
      <c r="DWW8" s="41"/>
      <c r="DWX8" s="41"/>
      <c r="DWY8" s="41"/>
      <c r="DWZ8" s="41"/>
      <c r="DXA8" s="41"/>
      <c r="DXB8" s="41"/>
      <c r="DXC8" s="41"/>
      <c r="DXD8" s="41"/>
      <c r="DXE8" s="41"/>
      <c r="DXF8" s="41"/>
      <c r="DXG8" s="41"/>
      <c r="DXH8" s="41"/>
      <c r="DXI8" s="41"/>
      <c r="DXJ8" s="41"/>
      <c r="DXK8" s="41"/>
      <c r="DXL8" s="41"/>
      <c r="DXM8" s="41"/>
      <c r="DXN8" s="41"/>
      <c r="DXO8" s="41"/>
      <c r="DXP8" s="41"/>
      <c r="DXQ8" s="41"/>
      <c r="DXR8" s="41"/>
      <c r="DXS8" s="41"/>
      <c r="DXT8" s="41"/>
      <c r="DXU8" s="41"/>
      <c r="DXV8" s="41"/>
      <c r="DXW8" s="41"/>
      <c r="DXX8" s="41"/>
      <c r="DXY8" s="41"/>
      <c r="DXZ8" s="41"/>
      <c r="DYA8" s="41"/>
      <c r="DYB8" s="41"/>
      <c r="DYC8" s="41"/>
      <c r="DYD8" s="41"/>
      <c r="DYE8" s="41"/>
      <c r="DYF8" s="41"/>
      <c r="DYG8" s="41"/>
      <c r="DYH8" s="41"/>
      <c r="DYI8" s="41"/>
      <c r="DYJ8" s="41"/>
      <c r="DYK8" s="41"/>
      <c r="DYL8" s="41"/>
      <c r="DYM8" s="41"/>
      <c r="DYN8" s="41"/>
      <c r="DYO8" s="41"/>
      <c r="DYP8" s="41"/>
      <c r="DYQ8" s="41"/>
      <c r="DYR8" s="41"/>
      <c r="DYS8" s="41"/>
      <c r="DYT8" s="41"/>
      <c r="DYU8" s="41"/>
      <c r="DYV8" s="41"/>
      <c r="DYW8" s="41"/>
      <c r="DYX8" s="41"/>
      <c r="DYY8" s="41"/>
      <c r="DYZ8" s="41"/>
      <c r="DZA8" s="41"/>
      <c r="DZB8" s="41"/>
      <c r="DZC8" s="41"/>
      <c r="DZD8" s="41"/>
      <c r="DZE8" s="41"/>
      <c r="DZF8" s="41"/>
      <c r="DZG8" s="41"/>
      <c r="DZH8" s="41"/>
      <c r="DZI8" s="41"/>
      <c r="DZJ8" s="41"/>
      <c r="DZK8" s="41"/>
      <c r="DZL8" s="41"/>
      <c r="DZM8" s="41"/>
      <c r="DZN8" s="41"/>
      <c r="DZO8" s="41"/>
      <c r="DZP8" s="41"/>
      <c r="DZQ8" s="41"/>
      <c r="DZR8" s="41"/>
      <c r="DZS8" s="41"/>
      <c r="DZT8" s="41"/>
      <c r="DZU8" s="41"/>
      <c r="DZV8" s="41"/>
      <c r="DZW8" s="41"/>
      <c r="DZX8" s="41"/>
      <c r="DZY8" s="41"/>
      <c r="DZZ8" s="41"/>
      <c r="EAA8" s="41"/>
      <c r="EAB8" s="41"/>
      <c r="EAC8" s="41"/>
      <c r="EAD8" s="41"/>
      <c r="EAE8" s="41"/>
      <c r="EAF8" s="41"/>
      <c r="EAG8" s="41"/>
      <c r="EAH8" s="41"/>
      <c r="EAI8" s="41"/>
      <c r="EAJ8" s="41"/>
      <c r="EAK8" s="41"/>
      <c r="EAL8" s="41"/>
      <c r="EAM8" s="41"/>
      <c r="EAN8" s="41"/>
      <c r="EAO8" s="41"/>
      <c r="EAP8" s="41"/>
      <c r="EAQ8" s="41"/>
      <c r="EAR8" s="41"/>
      <c r="EAS8" s="41"/>
      <c r="EAT8" s="41"/>
      <c r="EAU8" s="41"/>
      <c r="EAV8" s="41"/>
      <c r="EAW8" s="41"/>
      <c r="EAX8" s="41"/>
      <c r="EAY8" s="41"/>
      <c r="EAZ8" s="41"/>
      <c r="EBA8" s="41"/>
      <c r="EBB8" s="41"/>
      <c r="EBC8" s="41"/>
      <c r="EBD8" s="41"/>
      <c r="EBE8" s="41"/>
      <c r="EBF8" s="41"/>
      <c r="EBG8" s="41"/>
      <c r="EBH8" s="41"/>
      <c r="EBI8" s="41"/>
      <c r="EBJ8" s="41"/>
      <c r="EBK8" s="41"/>
      <c r="EBL8" s="41"/>
      <c r="EBM8" s="41"/>
      <c r="EBN8" s="41"/>
      <c r="EBO8" s="41"/>
      <c r="EBP8" s="41"/>
      <c r="EBQ8" s="41"/>
      <c r="EBR8" s="41"/>
      <c r="EBS8" s="41"/>
      <c r="EBT8" s="41"/>
      <c r="EBU8" s="41"/>
      <c r="EBV8" s="41"/>
      <c r="EBW8" s="41"/>
      <c r="EBX8" s="41"/>
      <c r="EBY8" s="41"/>
      <c r="EBZ8" s="41"/>
      <c r="ECA8" s="41"/>
      <c r="ECB8" s="41"/>
      <c r="ECC8" s="41"/>
      <c r="ECD8" s="41"/>
      <c r="ECE8" s="41"/>
      <c r="ECF8" s="41"/>
      <c r="ECG8" s="41"/>
      <c r="ECH8" s="41"/>
      <c r="ECI8" s="41"/>
      <c r="ECJ8" s="41"/>
      <c r="ECK8" s="41"/>
      <c r="ECL8" s="41"/>
      <c r="ECM8" s="41"/>
      <c r="ECN8" s="41"/>
      <c r="ECO8" s="41"/>
      <c r="ECP8" s="41"/>
      <c r="ECQ8" s="41"/>
      <c r="ECR8" s="41"/>
      <c r="ECS8" s="41"/>
      <c r="ECT8" s="41"/>
      <c r="ECU8" s="41"/>
      <c r="ECV8" s="41"/>
      <c r="ECW8" s="41"/>
      <c r="ECX8" s="41"/>
      <c r="ECY8" s="41"/>
      <c r="ECZ8" s="41"/>
      <c r="EDA8" s="41"/>
      <c r="EDB8" s="41"/>
      <c r="EDC8" s="41"/>
      <c r="EDD8" s="41"/>
      <c r="EDE8" s="41"/>
      <c r="EDF8" s="41"/>
      <c r="EDG8" s="41"/>
      <c r="EDH8" s="41"/>
      <c r="EDI8" s="41"/>
      <c r="EDJ8" s="41"/>
      <c r="EDK8" s="41"/>
      <c r="EDL8" s="41"/>
      <c r="EDM8" s="41"/>
      <c r="EDN8" s="41"/>
      <c r="EDO8" s="41"/>
      <c r="EDP8" s="41"/>
      <c r="EDQ8" s="41"/>
      <c r="EDR8" s="41"/>
      <c r="EDS8" s="41"/>
      <c r="EDT8" s="41"/>
      <c r="EDU8" s="41"/>
      <c r="EDV8" s="41"/>
      <c r="EDW8" s="41"/>
      <c r="EDX8" s="41"/>
      <c r="EDY8" s="41"/>
      <c r="EDZ8" s="41"/>
      <c r="EEA8" s="41"/>
      <c r="EEB8" s="41"/>
      <c r="EEC8" s="41"/>
      <c r="EED8" s="41"/>
      <c r="EEE8" s="41"/>
      <c r="EEF8" s="41"/>
      <c r="EEG8" s="41"/>
      <c r="EEH8" s="41"/>
      <c r="EEI8" s="41"/>
      <c r="EEJ8" s="41"/>
      <c r="EEK8" s="41"/>
      <c r="EEL8" s="41"/>
      <c r="EEM8" s="41"/>
      <c r="EEN8" s="41"/>
      <c r="EEO8" s="41"/>
      <c r="EEP8" s="41"/>
      <c r="EEQ8" s="41"/>
      <c r="EER8" s="41"/>
      <c r="EES8" s="41"/>
      <c r="EET8" s="41"/>
      <c r="EEU8" s="41"/>
      <c r="EEV8" s="41"/>
      <c r="EEW8" s="41"/>
      <c r="EEX8" s="41"/>
      <c r="EEY8" s="41"/>
      <c r="EEZ8" s="41"/>
      <c r="EFA8" s="41"/>
      <c r="EFB8" s="41"/>
      <c r="EFC8" s="41"/>
      <c r="EFD8" s="41"/>
      <c r="EFE8" s="41"/>
      <c r="EFF8" s="41"/>
      <c r="EFG8" s="41"/>
      <c r="EFH8" s="41"/>
      <c r="EFI8" s="41"/>
      <c r="EFJ8" s="41"/>
      <c r="EFK8" s="41"/>
      <c r="EFL8" s="41"/>
      <c r="EFM8" s="41"/>
      <c r="EFN8" s="41"/>
      <c r="EFO8" s="41"/>
      <c r="EFP8" s="41"/>
      <c r="EFQ8" s="41"/>
      <c r="EFR8" s="41"/>
      <c r="EFS8" s="41"/>
      <c r="EFT8" s="41"/>
      <c r="EFU8" s="41"/>
      <c r="EFV8" s="41"/>
      <c r="EFW8" s="41"/>
      <c r="EFX8" s="41"/>
      <c r="EFY8" s="41"/>
      <c r="EFZ8" s="41"/>
      <c r="EGA8" s="41"/>
      <c r="EGB8" s="41"/>
      <c r="EGC8" s="41"/>
      <c r="EGD8" s="41"/>
      <c r="EGE8" s="41"/>
      <c r="EGF8" s="41"/>
      <c r="EGG8" s="41"/>
      <c r="EGH8" s="41"/>
      <c r="EGI8" s="41"/>
      <c r="EGJ8" s="41"/>
      <c r="EGK8" s="41"/>
      <c r="EGL8" s="41"/>
      <c r="EGM8" s="41"/>
      <c r="EGN8" s="41"/>
      <c r="EGO8" s="41"/>
      <c r="EGP8" s="41"/>
      <c r="EGQ8" s="41"/>
      <c r="EGR8" s="41"/>
      <c r="EGS8" s="41"/>
      <c r="EGT8" s="41"/>
      <c r="EGU8" s="41"/>
      <c r="EGV8" s="41"/>
      <c r="EGW8" s="41"/>
      <c r="EGX8" s="41"/>
      <c r="EGY8" s="41"/>
      <c r="EGZ8" s="41"/>
      <c r="EHA8" s="41"/>
      <c r="EHB8" s="41"/>
      <c r="EHC8" s="41"/>
      <c r="EHD8" s="41"/>
      <c r="EHE8" s="41"/>
      <c r="EHF8" s="41"/>
      <c r="EHG8" s="41"/>
      <c r="EHH8" s="41"/>
      <c r="EHI8" s="41"/>
      <c r="EHJ8" s="41"/>
      <c r="EHK8" s="41"/>
      <c r="EHL8" s="41"/>
      <c r="EHM8" s="41"/>
      <c r="EHN8" s="41"/>
      <c r="EHO8" s="41"/>
      <c r="EHP8" s="41"/>
      <c r="EHQ8" s="41"/>
      <c r="EHR8" s="41"/>
      <c r="EHS8" s="41"/>
      <c r="EHT8" s="41"/>
      <c r="EHU8" s="41"/>
      <c r="EHV8" s="41"/>
      <c r="EHW8" s="41"/>
      <c r="EHX8" s="41"/>
      <c r="EHY8" s="41"/>
      <c r="EHZ8" s="41"/>
      <c r="EIA8" s="41"/>
      <c r="EIB8" s="41"/>
      <c r="EIC8" s="41"/>
      <c r="EID8" s="41"/>
      <c r="EIE8" s="41"/>
      <c r="EIF8" s="41"/>
      <c r="EIG8" s="41"/>
      <c r="EIH8" s="41"/>
      <c r="EII8" s="41"/>
      <c r="EIJ8" s="41"/>
      <c r="EIK8" s="41"/>
      <c r="EIL8" s="41"/>
      <c r="EIM8" s="41"/>
      <c r="EIN8" s="41"/>
      <c r="EIO8" s="41"/>
      <c r="EIP8" s="41"/>
      <c r="EIQ8" s="41"/>
      <c r="EIR8" s="41"/>
      <c r="EIS8" s="41"/>
      <c r="EIT8" s="41"/>
      <c r="EIU8" s="41"/>
      <c r="EIV8" s="41"/>
      <c r="EIW8" s="41"/>
      <c r="EIX8" s="41"/>
      <c r="EIY8" s="41"/>
      <c r="EIZ8" s="41"/>
      <c r="EJA8" s="41"/>
      <c r="EJB8" s="41"/>
      <c r="EJC8" s="41"/>
      <c r="EJD8" s="41"/>
      <c r="EJE8" s="41"/>
      <c r="EJF8" s="41"/>
      <c r="EJG8" s="41"/>
      <c r="EJH8" s="41"/>
      <c r="EJI8" s="41"/>
      <c r="EJJ8" s="41"/>
      <c r="EJK8" s="41"/>
      <c r="EJL8" s="41"/>
      <c r="EJM8" s="41"/>
      <c r="EJN8" s="41"/>
      <c r="EJO8" s="41"/>
      <c r="EJP8" s="41"/>
      <c r="EJQ8" s="41"/>
      <c r="EJR8" s="41"/>
      <c r="EJS8" s="41"/>
      <c r="EJT8" s="41"/>
      <c r="EJU8" s="41"/>
      <c r="EJV8" s="41"/>
      <c r="EJW8" s="41"/>
      <c r="EJX8" s="41"/>
      <c r="EJY8" s="41"/>
      <c r="EJZ8" s="41"/>
      <c r="EKA8" s="41"/>
      <c r="EKB8" s="41"/>
      <c r="EKC8" s="41"/>
      <c r="EKD8" s="41"/>
      <c r="EKE8" s="41"/>
      <c r="EKF8" s="41"/>
      <c r="EKG8" s="41"/>
      <c r="EKH8" s="41"/>
      <c r="EKI8" s="41"/>
      <c r="EKJ8" s="41"/>
      <c r="EKK8" s="41"/>
      <c r="EKL8" s="41"/>
      <c r="EKM8" s="41"/>
      <c r="EKN8" s="41"/>
      <c r="EKO8" s="41"/>
      <c r="EKP8" s="41"/>
      <c r="EKQ8" s="41"/>
      <c r="EKR8" s="41"/>
      <c r="EKS8" s="41"/>
      <c r="EKT8" s="41"/>
      <c r="EKU8" s="41"/>
      <c r="EKV8" s="41"/>
      <c r="EKW8" s="41"/>
      <c r="EKX8" s="41"/>
      <c r="EKY8" s="41"/>
      <c r="EKZ8" s="41"/>
      <c r="ELA8" s="41"/>
      <c r="ELB8" s="41"/>
      <c r="ELC8" s="41"/>
      <c r="ELD8" s="41"/>
      <c r="ELE8" s="41"/>
      <c r="ELF8" s="41"/>
      <c r="ELG8" s="41"/>
      <c r="ELH8" s="41"/>
      <c r="ELI8" s="41"/>
      <c r="ELJ8" s="41"/>
      <c r="ELK8" s="41"/>
      <c r="ELL8" s="41"/>
      <c r="ELM8" s="41"/>
      <c r="ELN8" s="41"/>
      <c r="ELO8" s="41"/>
      <c r="ELP8" s="41"/>
      <c r="ELQ8" s="41"/>
      <c r="ELR8" s="41"/>
      <c r="ELS8" s="41"/>
      <c r="ELT8" s="41"/>
      <c r="ELU8" s="41"/>
      <c r="ELV8" s="41"/>
      <c r="ELW8" s="41"/>
      <c r="ELX8" s="41"/>
      <c r="ELY8" s="41"/>
      <c r="ELZ8" s="41"/>
      <c r="EMA8" s="41"/>
      <c r="EMB8" s="41"/>
      <c r="EMC8" s="41"/>
      <c r="EMD8" s="41"/>
      <c r="EME8" s="41"/>
      <c r="EMF8" s="41"/>
      <c r="EMG8" s="41"/>
      <c r="EMH8" s="41"/>
      <c r="EMI8" s="41"/>
      <c r="EMJ8" s="41"/>
      <c r="EMK8" s="41"/>
      <c r="EML8" s="41"/>
      <c r="EMM8" s="41"/>
      <c r="EMN8" s="41"/>
      <c r="EMO8" s="41"/>
      <c r="EMP8" s="41"/>
      <c r="EMQ8" s="41"/>
      <c r="EMR8" s="41"/>
      <c r="EMS8" s="41"/>
      <c r="EMT8" s="41"/>
      <c r="EMU8" s="41"/>
      <c r="EMV8" s="41"/>
      <c r="EMW8" s="41"/>
      <c r="EMX8" s="41"/>
      <c r="EMY8" s="41"/>
      <c r="EMZ8" s="41"/>
      <c r="ENA8" s="41"/>
      <c r="ENB8" s="41"/>
      <c r="ENC8" s="41"/>
      <c r="END8" s="41"/>
      <c r="ENE8" s="41"/>
      <c r="ENF8" s="41"/>
      <c r="ENG8" s="41"/>
      <c r="ENH8" s="41"/>
      <c r="ENI8" s="41"/>
      <c r="ENJ8" s="41"/>
      <c r="ENK8" s="41"/>
      <c r="ENL8" s="41"/>
      <c r="ENM8" s="41"/>
      <c r="ENN8" s="41"/>
      <c r="ENO8" s="41"/>
      <c r="ENP8" s="41"/>
      <c r="ENQ8" s="41"/>
      <c r="ENR8" s="41"/>
      <c r="ENS8" s="41"/>
      <c r="ENT8" s="41"/>
      <c r="ENU8" s="41"/>
      <c r="ENV8" s="41"/>
      <c r="ENW8" s="41"/>
      <c r="ENX8" s="41"/>
      <c r="ENY8" s="41"/>
      <c r="ENZ8" s="41"/>
      <c r="EOA8" s="41"/>
      <c r="EOB8" s="41"/>
      <c r="EOC8" s="41"/>
      <c r="EOD8" s="41"/>
      <c r="EOE8" s="41"/>
      <c r="EOF8" s="41"/>
      <c r="EOG8" s="41"/>
      <c r="EOH8" s="41"/>
      <c r="EOI8" s="41"/>
      <c r="EOJ8" s="41"/>
      <c r="EOK8" s="41"/>
      <c r="EOL8" s="41"/>
      <c r="EOM8" s="41"/>
      <c r="EON8" s="41"/>
      <c r="EOO8" s="41"/>
      <c r="EOP8" s="41"/>
      <c r="EOQ8" s="41"/>
      <c r="EOR8" s="41"/>
      <c r="EOS8" s="41"/>
      <c r="EOT8" s="41"/>
      <c r="EOU8" s="41"/>
      <c r="EOV8" s="41"/>
      <c r="EOW8" s="41"/>
      <c r="EOX8" s="41"/>
      <c r="EOY8" s="41"/>
      <c r="EOZ8" s="41"/>
      <c r="EPA8" s="41"/>
      <c r="EPB8" s="41"/>
      <c r="EPC8" s="41"/>
      <c r="EPD8" s="41"/>
      <c r="EPE8" s="41"/>
      <c r="EPF8" s="41"/>
      <c r="EPG8" s="41"/>
      <c r="EPH8" s="41"/>
      <c r="EPI8" s="41"/>
      <c r="EPJ8" s="41"/>
      <c r="EPK8" s="41"/>
      <c r="EPL8" s="41"/>
      <c r="EPM8" s="41"/>
      <c r="EPN8" s="41"/>
      <c r="EPO8" s="41"/>
      <c r="EPP8" s="41"/>
      <c r="EPQ8" s="41"/>
      <c r="EPR8" s="41"/>
      <c r="EPS8" s="41"/>
      <c r="EPT8" s="41"/>
      <c r="EPU8" s="41"/>
      <c r="EPV8" s="41"/>
      <c r="EPW8" s="41"/>
      <c r="EPX8" s="41"/>
      <c r="EPY8" s="41"/>
      <c r="EPZ8" s="41"/>
      <c r="EQA8" s="41"/>
      <c r="EQB8" s="41"/>
      <c r="EQC8" s="41"/>
      <c r="EQD8" s="41"/>
      <c r="EQE8" s="41"/>
      <c r="EQF8" s="41"/>
      <c r="EQG8" s="41"/>
      <c r="EQH8" s="41"/>
      <c r="EQI8" s="41"/>
      <c r="EQJ8" s="41"/>
      <c r="EQK8" s="41"/>
      <c r="EQL8" s="41"/>
      <c r="EQM8" s="41"/>
      <c r="EQN8" s="41"/>
      <c r="EQO8" s="41"/>
      <c r="EQP8" s="41"/>
      <c r="EQQ8" s="41"/>
      <c r="EQR8" s="41"/>
      <c r="EQS8" s="41"/>
      <c r="EQT8" s="41"/>
      <c r="EQU8" s="41"/>
      <c r="EQV8" s="41"/>
      <c r="EQW8" s="41"/>
      <c r="EQX8" s="41"/>
      <c r="EQY8" s="41"/>
      <c r="EQZ8" s="41"/>
      <c r="ERA8" s="41"/>
      <c r="ERB8" s="41"/>
      <c r="ERC8" s="41"/>
      <c r="ERD8" s="41"/>
      <c r="ERE8" s="41"/>
      <c r="ERF8" s="41"/>
      <c r="ERG8" s="41"/>
      <c r="ERH8" s="41"/>
      <c r="ERI8" s="41"/>
      <c r="ERJ8" s="41"/>
      <c r="ERK8" s="41"/>
      <c r="ERL8" s="41"/>
      <c r="ERM8" s="41"/>
      <c r="ERN8" s="41"/>
      <c r="ERO8" s="41"/>
      <c r="ERP8" s="41"/>
      <c r="ERQ8" s="41"/>
      <c r="ERR8" s="41"/>
      <c r="ERS8" s="41"/>
      <c r="ERT8" s="41"/>
      <c r="ERU8" s="41"/>
      <c r="ERV8" s="41"/>
      <c r="ERW8" s="41"/>
      <c r="ERX8" s="41"/>
      <c r="ERY8" s="41"/>
      <c r="ERZ8" s="41"/>
      <c r="ESA8" s="41"/>
      <c r="ESB8" s="41"/>
      <c r="ESC8" s="41"/>
      <c r="ESD8" s="41"/>
      <c r="ESE8" s="41"/>
      <c r="ESF8" s="41"/>
      <c r="ESG8" s="41"/>
      <c r="ESH8" s="41"/>
      <c r="ESI8" s="41"/>
      <c r="ESJ8" s="41"/>
      <c r="ESK8" s="41"/>
      <c r="ESL8" s="41"/>
      <c r="ESM8" s="41"/>
      <c r="ESN8" s="41"/>
      <c r="ESO8" s="41"/>
      <c r="ESP8" s="41"/>
      <c r="ESQ8" s="41"/>
      <c r="ESR8" s="41"/>
      <c r="ESS8" s="41"/>
      <c r="EST8" s="41"/>
      <c r="ESU8" s="41"/>
      <c r="ESV8" s="41"/>
      <c r="ESW8" s="41"/>
      <c r="ESX8" s="41"/>
      <c r="ESY8" s="41"/>
      <c r="ESZ8" s="41"/>
      <c r="ETA8" s="41"/>
      <c r="ETB8" s="41"/>
      <c r="ETC8" s="41"/>
      <c r="ETD8" s="41"/>
      <c r="ETE8" s="41"/>
      <c r="ETF8" s="41"/>
      <c r="ETG8" s="41"/>
      <c r="ETH8" s="41"/>
      <c r="ETI8" s="41"/>
      <c r="ETJ8" s="41"/>
      <c r="ETK8" s="41"/>
      <c r="ETL8" s="41"/>
      <c r="ETM8" s="41"/>
      <c r="ETN8" s="41"/>
      <c r="ETO8" s="41"/>
      <c r="ETP8" s="41"/>
      <c r="ETQ8" s="41"/>
      <c r="ETR8" s="41"/>
      <c r="ETS8" s="41"/>
      <c r="ETT8" s="41"/>
      <c r="ETU8" s="41"/>
      <c r="ETV8" s="41"/>
      <c r="ETW8" s="41"/>
      <c r="ETX8" s="41"/>
      <c r="ETY8" s="41"/>
      <c r="ETZ8" s="41"/>
      <c r="EUA8" s="41"/>
      <c r="EUB8" s="41"/>
      <c r="EUC8" s="41"/>
      <c r="EUD8" s="41"/>
      <c r="EUE8" s="41"/>
      <c r="EUF8" s="41"/>
      <c r="EUG8" s="41"/>
      <c r="EUH8" s="41"/>
      <c r="EUI8" s="41"/>
      <c r="EUJ8" s="41"/>
      <c r="EUK8" s="41"/>
      <c r="EUL8" s="41"/>
      <c r="EUM8" s="41"/>
      <c r="EUN8" s="41"/>
      <c r="EUO8" s="41"/>
      <c r="EUP8" s="41"/>
      <c r="EUQ8" s="41"/>
      <c r="EUR8" s="41"/>
      <c r="EUS8" s="41"/>
      <c r="EUT8" s="41"/>
      <c r="EUU8" s="41"/>
      <c r="EUV8" s="41"/>
      <c r="EUW8" s="41"/>
      <c r="EUX8" s="41"/>
      <c r="EUY8" s="41"/>
      <c r="EUZ8" s="41"/>
      <c r="EVA8" s="41"/>
      <c r="EVB8" s="41"/>
      <c r="EVC8" s="41"/>
      <c r="EVD8" s="41"/>
      <c r="EVE8" s="41"/>
      <c r="EVF8" s="41"/>
      <c r="EVG8" s="41"/>
      <c r="EVH8" s="41"/>
      <c r="EVI8" s="41"/>
      <c r="EVJ8" s="41"/>
      <c r="EVK8" s="41"/>
      <c r="EVL8" s="41"/>
      <c r="EVM8" s="41"/>
      <c r="EVN8" s="41"/>
      <c r="EVO8" s="41"/>
      <c r="EVP8" s="41"/>
      <c r="EVQ8" s="41"/>
      <c r="EVR8" s="41"/>
      <c r="EVS8" s="41"/>
      <c r="EVT8" s="41"/>
      <c r="EVU8" s="41"/>
      <c r="EVV8" s="41"/>
      <c r="EVW8" s="41"/>
      <c r="EVX8" s="41"/>
      <c r="EVY8" s="41"/>
      <c r="EVZ8" s="41"/>
      <c r="EWA8" s="41"/>
      <c r="EWB8" s="41"/>
      <c r="EWC8" s="41"/>
      <c r="EWD8" s="41"/>
      <c r="EWE8" s="41"/>
      <c r="EWF8" s="41"/>
      <c r="EWG8" s="41"/>
      <c r="EWH8" s="41"/>
      <c r="EWI8" s="41"/>
      <c r="EWJ8" s="41"/>
      <c r="EWK8" s="41"/>
      <c r="EWL8" s="41"/>
      <c r="EWM8" s="41"/>
      <c r="EWN8" s="41"/>
      <c r="EWO8" s="41"/>
      <c r="EWP8" s="41"/>
      <c r="EWQ8" s="41"/>
      <c r="EWR8" s="41"/>
      <c r="EWS8" s="41"/>
      <c r="EWT8" s="41"/>
      <c r="EWU8" s="41"/>
      <c r="EWV8" s="41"/>
      <c r="EWW8" s="41"/>
      <c r="EWX8" s="41"/>
      <c r="EWY8" s="41"/>
      <c r="EWZ8" s="41"/>
      <c r="EXA8" s="41"/>
      <c r="EXB8" s="41"/>
      <c r="EXC8" s="41"/>
      <c r="EXD8" s="41"/>
      <c r="EXE8" s="41"/>
      <c r="EXF8" s="41"/>
      <c r="EXG8" s="41"/>
      <c r="EXH8" s="41"/>
      <c r="EXI8" s="41"/>
      <c r="EXJ8" s="41"/>
      <c r="EXK8" s="41"/>
      <c r="EXL8" s="41"/>
      <c r="EXM8" s="41"/>
      <c r="EXN8" s="41"/>
      <c r="EXO8" s="41"/>
      <c r="EXP8" s="41"/>
      <c r="EXQ8" s="41"/>
      <c r="EXR8" s="41"/>
      <c r="EXS8" s="41"/>
      <c r="EXT8" s="41"/>
      <c r="EXU8" s="41"/>
      <c r="EXV8" s="41"/>
      <c r="EXW8" s="41"/>
      <c r="EXX8" s="41"/>
      <c r="EXY8" s="41"/>
      <c r="EXZ8" s="41"/>
      <c r="EYA8" s="41"/>
      <c r="EYB8" s="41"/>
      <c r="EYC8" s="41"/>
      <c r="EYD8" s="41"/>
      <c r="EYE8" s="41"/>
      <c r="EYF8" s="41"/>
      <c r="EYG8" s="41"/>
      <c r="EYH8" s="41"/>
      <c r="EYI8" s="41"/>
      <c r="EYJ8" s="41"/>
      <c r="EYK8" s="41"/>
      <c r="EYL8" s="41"/>
      <c r="EYM8" s="41"/>
      <c r="EYN8" s="41"/>
      <c r="EYO8" s="41"/>
      <c r="EYP8" s="41"/>
      <c r="EYQ8" s="41"/>
      <c r="EYR8" s="41"/>
      <c r="EYS8" s="41"/>
      <c r="EYT8" s="41"/>
      <c r="EYU8" s="41"/>
      <c r="EYV8" s="41"/>
      <c r="EYW8" s="41"/>
      <c r="EYX8" s="41"/>
      <c r="EYY8" s="41"/>
      <c r="EYZ8" s="41"/>
      <c r="EZA8" s="41"/>
      <c r="EZB8" s="41"/>
      <c r="EZC8" s="41"/>
      <c r="EZD8" s="41"/>
      <c r="EZE8" s="41"/>
      <c r="EZF8" s="41"/>
      <c r="EZG8" s="41"/>
      <c r="EZH8" s="41"/>
      <c r="EZI8" s="41"/>
      <c r="EZJ8" s="41"/>
      <c r="EZK8" s="41"/>
      <c r="EZL8" s="41"/>
      <c r="EZM8" s="41"/>
      <c r="EZN8" s="41"/>
      <c r="EZO8" s="41"/>
      <c r="EZP8" s="41"/>
      <c r="EZQ8" s="41"/>
      <c r="EZR8" s="41"/>
      <c r="EZS8" s="41"/>
      <c r="EZT8" s="41"/>
      <c r="EZU8" s="41"/>
      <c r="EZV8" s="41"/>
      <c r="EZW8" s="41"/>
      <c r="EZX8" s="41"/>
      <c r="EZY8" s="41"/>
      <c r="EZZ8" s="41"/>
      <c r="FAA8" s="41"/>
      <c r="FAB8" s="41"/>
      <c r="FAC8" s="41"/>
      <c r="FAD8" s="41"/>
      <c r="FAE8" s="41"/>
      <c r="FAF8" s="41"/>
      <c r="FAG8" s="41"/>
      <c r="FAH8" s="41"/>
      <c r="FAI8" s="41"/>
      <c r="FAJ8" s="41"/>
      <c r="FAK8" s="41"/>
      <c r="FAL8" s="41"/>
      <c r="FAM8" s="41"/>
      <c r="FAN8" s="41"/>
      <c r="FAO8" s="41"/>
      <c r="FAP8" s="41"/>
      <c r="FAQ8" s="41"/>
      <c r="FAR8" s="41"/>
      <c r="FAS8" s="41"/>
      <c r="FAT8" s="41"/>
      <c r="FAU8" s="41"/>
      <c r="FAV8" s="41"/>
      <c r="FAW8" s="41"/>
      <c r="FAX8" s="41"/>
      <c r="FAY8" s="41"/>
      <c r="FAZ8" s="41"/>
      <c r="FBA8" s="41"/>
      <c r="FBB8" s="41"/>
      <c r="FBC8" s="41"/>
      <c r="FBD8" s="41"/>
      <c r="FBE8" s="41"/>
      <c r="FBF8" s="41"/>
      <c r="FBG8" s="41"/>
      <c r="FBH8" s="41"/>
      <c r="FBI8" s="41"/>
      <c r="FBJ8" s="41"/>
      <c r="FBK8" s="41"/>
      <c r="FBL8" s="41"/>
      <c r="FBM8" s="41"/>
      <c r="FBN8" s="41"/>
      <c r="FBO8" s="41"/>
      <c r="FBP8" s="41"/>
      <c r="FBQ8" s="41"/>
      <c r="FBR8" s="41"/>
      <c r="FBS8" s="41"/>
      <c r="FBT8" s="41"/>
      <c r="FBU8" s="41"/>
      <c r="FBV8" s="41"/>
      <c r="FBW8" s="41"/>
      <c r="FBX8" s="41"/>
      <c r="FBY8" s="41"/>
      <c r="FBZ8" s="41"/>
      <c r="FCA8" s="41"/>
      <c r="FCB8" s="41"/>
      <c r="FCC8" s="41"/>
      <c r="FCD8" s="41"/>
      <c r="FCE8" s="41"/>
      <c r="FCF8" s="41"/>
      <c r="FCG8" s="41"/>
      <c r="FCH8" s="41"/>
      <c r="FCI8" s="41"/>
      <c r="FCJ8" s="41"/>
      <c r="FCK8" s="41"/>
      <c r="FCL8" s="41"/>
      <c r="FCM8" s="41"/>
      <c r="FCN8" s="41"/>
      <c r="FCO8" s="41"/>
      <c r="FCP8" s="41"/>
      <c r="FCQ8" s="41"/>
      <c r="FCR8" s="41"/>
      <c r="FCS8" s="41"/>
      <c r="FCT8" s="41"/>
      <c r="FCU8" s="41"/>
      <c r="FCV8" s="41"/>
      <c r="FCW8" s="41"/>
      <c r="FCX8" s="41"/>
      <c r="FCY8" s="41"/>
      <c r="FCZ8" s="41"/>
      <c r="FDA8" s="41"/>
      <c r="FDB8" s="41"/>
      <c r="FDC8" s="41"/>
      <c r="FDD8" s="41"/>
      <c r="FDE8" s="41"/>
      <c r="FDF8" s="41"/>
      <c r="FDG8" s="41"/>
      <c r="FDH8" s="41"/>
      <c r="FDI8" s="41"/>
      <c r="FDJ8" s="41"/>
      <c r="FDK8" s="41"/>
      <c r="FDL8" s="41"/>
      <c r="FDM8" s="41"/>
      <c r="FDN8" s="41"/>
      <c r="FDO8" s="41"/>
      <c r="FDP8" s="41"/>
      <c r="FDQ8" s="41"/>
      <c r="FDR8" s="41"/>
      <c r="FDS8" s="41"/>
      <c r="FDT8" s="41"/>
      <c r="FDU8" s="41"/>
      <c r="FDV8" s="41"/>
      <c r="FDW8" s="41"/>
      <c r="FDX8" s="41"/>
      <c r="FDY8" s="41"/>
      <c r="FDZ8" s="41"/>
      <c r="FEA8" s="41"/>
      <c r="FEB8" s="41"/>
      <c r="FEC8" s="41"/>
      <c r="FED8" s="41"/>
      <c r="FEE8" s="41"/>
      <c r="FEF8" s="41"/>
      <c r="FEG8" s="41"/>
      <c r="FEH8" s="41"/>
      <c r="FEI8" s="41"/>
      <c r="FEJ8" s="41"/>
      <c r="FEK8" s="41"/>
      <c r="FEL8" s="41"/>
      <c r="FEM8" s="41"/>
      <c r="FEN8" s="41"/>
      <c r="FEO8" s="41"/>
      <c r="FEP8" s="41"/>
      <c r="FEQ8" s="41"/>
      <c r="FER8" s="41"/>
      <c r="FES8" s="41"/>
      <c r="FET8" s="41"/>
      <c r="FEU8" s="41"/>
      <c r="FEV8" s="41"/>
      <c r="FEW8" s="41"/>
      <c r="FEX8" s="41"/>
      <c r="FEY8" s="41"/>
      <c r="FEZ8" s="41"/>
      <c r="FFA8" s="41"/>
      <c r="FFB8" s="41"/>
      <c r="FFC8" s="41"/>
      <c r="FFD8" s="41"/>
      <c r="FFE8" s="41"/>
      <c r="FFF8" s="41"/>
      <c r="FFG8" s="41"/>
      <c r="FFH8" s="41"/>
      <c r="FFI8" s="41"/>
      <c r="FFJ8" s="41"/>
      <c r="FFK8" s="41"/>
      <c r="FFL8" s="41"/>
      <c r="FFM8" s="41"/>
      <c r="FFN8" s="41"/>
      <c r="FFO8" s="41"/>
      <c r="FFP8" s="41"/>
      <c r="FFQ8" s="41"/>
      <c r="FFR8" s="41"/>
      <c r="FFS8" s="41"/>
      <c r="FFT8" s="41"/>
      <c r="FFU8" s="41"/>
      <c r="FFV8" s="41"/>
      <c r="FFW8" s="41"/>
      <c r="FFX8" s="41"/>
      <c r="FFY8" s="41"/>
      <c r="FFZ8" s="41"/>
      <c r="FGA8" s="41"/>
      <c r="FGB8" s="41"/>
      <c r="FGC8" s="41"/>
      <c r="FGD8" s="41"/>
      <c r="FGE8" s="41"/>
      <c r="FGF8" s="41"/>
      <c r="FGG8" s="41"/>
      <c r="FGH8" s="41"/>
      <c r="FGI8" s="41"/>
      <c r="FGJ8" s="41"/>
      <c r="FGK8" s="41"/>
      <c r="FGL8" s="41"/>
      <c r="FGM8" s="41"/>
      <c r="FGN8" s="41"/>
      <c r="FGO8" s="41"/>
      <c r="FGP8" s="41"/>
      <c r="FGQ8" s="41"/>
      <c r="FGR8" s="41"/>
      <c r="FGS8" s="41"/>
      <c r="FGT8" s="41"/>
      <c r="FGU8" s="41"/>
      <c r="FGV8" s="41"/>
      <c r="FGW8" s="41"/>
      <c r="FGX8" s="41"/>
      <c r="FGY8" s="41"/>
      <c r="FGZ8" s="41"/>
      <c r="FHA8" s="41"/>
      <c r="FHB8" s="41"/>
      <c r="FHC8" s="41"/>
      <c r="FHD8" s="41"/>
      <c r="FHE8" s="41"/>
      <c r="FHF8" s="41"/>
      <c r="FHG8" s="41"/>
      <c r="FHH8" s="41"/>
      <c r="FHI8" s="41"/>
      <c r="FHJ8" s="41"/>
      <c r="FHK8" s="41"/>
      <c r="FHL8" s="41"/>
      <c r="FHM8" s="41"/>
      <c r="FHN8" s="41"/>
      <c r="FHO8" s="41"/>
      <c r="FHP8" s="41"/>
      <c r="FHQ8" s="41"/>
      <c r="FHR8" s="41"/>
      <c r="FHS8" s="41"/>
      <c r="FHT8" s="41"/>
      <c r="FHU8" s="41"/>
      <c r="FHV8" s="41"/>
      <c r="FHW8" s="41"/>
      <c r="FHX8" s="41"/>
      <c r="FHY8" s="41"/>
      <c r="FHZ8" s="41"/>
      <c r="FIA8" s="41"/>
      <c r="FIB8" s="41"/>
      <c r="FIC8" s="41"/>
      <c r="FID8" s="41"/>
      <c r="FIE8" s="41"/>
      <c r="FIF8" s="41"/>
      <c r="FIG8" s="41"/>
      <c r="FIH8" s="41"/>
      <c r="FII8" s="41"/>
      <c r="FIJ8" s="41"/>
      <c r="FIK8" s="41"/>
      <c r="FIL8" s="41"/>
      <c r="FIM8" s="41"/>
      <c r="FIN8" s="41"/>
      <c r="FIO8" s="41"/>
      <c r="FIP8" s="41"/>
      <c r="FIQ8" s="41"/>
      <c r="FIR8" s="41"/>
      <c r="FIS8" s="41"/>
      <c r="FIT8" s="41"/>
      <c r="FIU8" s="41"/>
      <c r="FIV8" s="41"/>
      <c r="FIW8" s="41"/>
      <c r="FIX8" s="41"/>
      <c r="FIY8" s="41"/>
      <c r="FIZ8" s="41"/>
      <c r="FJA8" s="41"/>
      <c r="FJB8" s="41"/>
      <c r="FJC8" s="41"/>
      <c r="FJD8" s="41"/>
      <c r="FJE8" s="41"/>
      <c r="FJF8" s="41"/>
      <c r="FJG8" s="41"/>
      <c r="FJH8" s="41"/>
      <c r="FJI8" s="41"/>
      <c r="FJJ8" s="41"/>
      <c r="FJK8" s="41"/>
      <c r="FJL8" s="41"/>
      <c r="FJM8" s="41"/>
      <c r="FJN8" s="41"/>
      <c r="FJO8" s="41"/>
      <c r="FJP8" s="41"/>
      <c r="FJQ8" s="41"/>
      <c r="FJR8" s="41"/>
      <c r="FJS8" s="41"/>
      <c r="FJT8" s="41"/>
      <c r="FJU8" s="41"/>
      <c r="FJV8" s="41"/>
      <c r="FJW8" s="41"/>
      <c r="FJX8" s="41"/>
      <c r="FJY8" s="41"/>
      <c r="FJZ8" s="41"/>
      <c r="FKA8" s="41"/>
      <c r="FKB8" s="41"/>
      <c r="FKC8" s="41"/>
      <c r="FKD8" s="41"/>
      <c r="FKE8" s="41"/>
      <c r="FKF8" s="41"/>
      <c r="FKG8" s="41"/>
      <c r="FKH8" s="41"/>
      <c r="FKI8" s="41"/>
      <c r="FKJ8" s="41"/>
      <c r="FKK8" s="41"/>
      <c r="FKL8" s="41"/>
      <c r="FKM8" s="41"/>
      <c r="FKN8" s="41"/>
      <c r="FKO8" s="41"/>
      <c r="FKP8" s="41"/>
      <c r="FKQ8" s="41"/>
      <c r="FKR8" s="41"/>
      <c r="FKS8" s="41"/>
      <c r="FKT8" s="41"/>
      <c r="FKU8" s="41"/>
      <c r="FKV8" s="41"/>
      <c r="FKW8" s="41"/>
      <c r="FKX8" s="41"/>
      <c r="FKY8" s="41"/>
      <c r="FKZ8" s="41"/>
      <c r="FLA8" s="41"/>
      <c r="FLB8" s="41"/>
      <c r="FLC8" s="41"/>
      <c r="FLD8" s="41"/>
      <c r="FLE8" s="41"/>
      <c r="FLF8" s="41"/>
      <c r="FLG8" s="41"/>
      <c r="FLH8" s="41"/>
      <c r="FLI8" s="41"/>
      <c r="FLJ8" s="41"/>
      <c r="FLK8" s="41"/>
      <c r="FLL8" s="41"/>
      <c r="FLM8" s="41"/>
      <c r="FLN8" s="41"/>
      <c r="FLO8" s="41"/>
      <c r="FLP8" s="41"/>
      <c r="FLQ8" s="41"/>
      <c r="FLR8" s="41"/>
      <c r="FLS8" s="41"/>
      <c r="FLT8" s="41"/>
      <c r="FLU8" s="41"/>
      <c r="FLV8" s="41"/>
      <c r="FLW8" s="41"/>
      <c r="FLX8" s="41"/>
      <c r="FLY8" s="41"/>
      <c r="FLZ8" s="41"/>
      <c r="FMA8" s="41"/>
      <c r="FMB8" s="41"/>
      <c r="FMC8" s="41"/>
      <c r="FMD8" s="41"/>
      <c r="FME8" s="41"/>
      <c r="FMF8" s="41"/>
      <c r="FMG8" s="41"/>
      <c r="FMH8" s="41"/>
      <c r="FMI8" s="41"/>
      <c r="FMJ8" s="41"/>
      <c r="FMK8" s="41"/>
      <c r="FML8" s="41"/>
      <c r="FMM8" s="41"/>
      <c r="FMN8" s="41"/>
      <c r="FMO8" s="41"/>
      <c r="FMP8" s="41"/>
      <c r="FMQ8" s="41"/>
      <c r="FMR8" s="41"/>
      <c r="FMS8" s="41"/>
      <c r="FMT8" s="41"/>
      <c r="FMU8" s="41"/>
      <c r="FMV8" s="41"/>
      <c r="FMW8" s="41"/>
      <c r="FMX8" s="41"/>
      <c r="FMY8" s="41"/>
      <c r="FMZ8" s="41"/>
      <c r="FNA8" s="41"/>
      <c r="FNB8" s="41"/>
      <c r="FNC8" s="41"/>
      <c r="FND8" s="41"/>
      <c r="FNE8" s="41"/>
      <c r="FNF8" s="41"/>
      <c r="FNG8" s="41"/>
      <c r="FNH8" s="41"/>
      <c r="FNI8" s="41"/>
      <c r="FNJ8" s="41"/>
      <c r="FNK8" s="41"/>
      <c r="FNL8" s="41"/>
      <c r="FNM8" s="41"/>
      <c r="FNN8" s="41"/>
      <c r="FNO8" s="41"/>
      <c r="FNP8" s="41"/>
      <c r="FNQ8" s="41"/>
      <c r="FNR8" s="41"/>
      <c r="FNS8" s="41"/>
      <c r="FNT8" s="41"/>
      <c r="FNU8" s="41"/>
      <c r="FNV8" s="41"/>
      <c r="FNW8" s="41"/>
      <c r="FNX8" s="41"/>
      <c r="FNY8" s="41"/>
      <c r="FNZ8" s="41"/>
      <c r="FOA8" s="41"/>
      <c r="FOB8" s="41"/>
      <c r="FOC8" s="41"/>
      <c r="FOD8" s="41"/>
      <c r="FOE8" s="41"/>
      <c r="FOF8" s="41"/>
      <c r="FOG8" s="41"/>
      <c r="FOH8" s="41"/>
      <c r="FOI8" s="41"/>
      <c r="FOJ8" s="41"/>
      <c r="FOK8" s="41"/>
      <c r="FOL8" s="41"/>
      <c r="FOM8" s="41"/>
      <c r="FON8" s="41"/>
      <c r="FOO8" s="41"/>
      <c r="FOP8" s="41"/>
      <c r="FOQ8" s="41"/>
      <c r="FOR8" s="41"/>
      <c r="FOS8" s="41"/>
      <c r="FOT8" s="41"/>
      <c r="FOU8" s="41"/>
      <c r="FOV8" s="41"/>
      <c r="FOW8" s="41"/>
      <c r="FOX8" s="41"/>
      <c r="FOY8" s="41"/>
      <c r="FOZ8" s="41"/>
      <c r="FPA8" s="41"/>
      <c r="FPB8" s="41"/>
      <c r="FPC8" s="41"/>
      <c r="FPD8" s="41"/>
      <c r="FPE8" s="41"/>
      <c r="FPF8" s="41"/>
      <c r="FPG8" s="41"/>
      <c r="FPH8" s="41"/>
      <c r="FPI8" s="41"/>
      <c r="FPJ8" s="41"/>
      <c r="FPK8" s="41"/>
      <c r="FPL8" s="41"/>
      <c r="FPM8" s="41"/>
      <c r="FPN8" s="41"/>
      <c r="FPO8" s="41"/>
      <c r="FPP8" s="41"/>
      <c r="FPQ8" s="41"/>
      <c r="FPR8" s="41"/>
      <c r="FPS8" s="41"/>
      <c r="FPT8" s="41"/>
      <c r="FPU8" s="41"/>
      <c r="FPV8" s="41"/>
      <c r="FPW8" s="41"/>
      <c r="FPX8" s="41"/>
      <c r="FPY8" s="41"/>
      <c r="FPZ8" s="41"/>
      <c r="FQA8" s="41"/>
      <c r="FQB8" s="41"/>
      <c r="FQC8" s="41"/>
      <c r="FQD8" s="41"/>
      <c r="FQE8" s="41"/>
      <c r="FQF8" s="41"/>
      <c r="FQG8" s="41"/>
      <c r="FQH8" s="41"/>
      <c r="FQI8" s="41"/>
      <c r="FQJ8" s="41"/>
      <c r="FQK8" s="41"/>
      <c r="FQL8" s="41"/>
      <c r="FQM8" s="41"/>
      <c r="FQN8" s="41"/>
      <c r="FQO8" s="41"/>
      <c r="FQP8" s="41"/>
      <c r="FQQ8" s="41"/>
      <c r="FQR8" s="41"/>
      <c r="FQS8" s="41"/>
      <c r="FQT8" s="41"/>
      <c r="FQU8" s="41"/>
      <c r="FQV8" s="41"/>
      <c r="FQW8" s="41"/>
      <c r="FQX8" s="41"/>
      <c r="FQY8" s="41"/>
      <c r="FQZ8" s="41"/>
      <c r="FRA8" s="41"/>
      <c r="FRB8" s="41"/>
      <c r="FRC8" s="41"/>
      <c r="FRD8" s="41"/>
      <c r="FRE8" s="41"/>
      <c r="FRF8" s="41"/>
      <c r="FRG8" s="41"/>
      <c r="FRH8" s="41"/>
      <c r="FRI8" s="41"/>
      <c r="FRJ8" s="41"/>
      <c r="FRK8" s="41"/>
      <c r="FRL8" s="41"/>
      <c r="FRM8" s="41"/>
      <c r="FRN8" s="41"/>
      <c r="FRO8" s="41"/>
      <c r="FRP8" s="41"/>
      <c r="FRQ8" s="41"/>
      <c r="FRR8" s="41"/>
      <c r="FRS8" s="41"/>
      <c r="FRT8" s="41"/>
      <c r="FRU8" s="41"/>
      <c r="FRV8" s="41"/>
      <c r="FRW8" s="41"/>
      <c r="FRX8" s="41"/>
      <c r="FRY8" s="41"/>
      <c r="FRZ8" s="41"/>
      <c r="FSA8" s="41"/>
      <c r="FSB8" s="41"/>
      <c r="FSC8" s="41"/>
      <c r="FSD8" s="41"/>
      <c r="FSE8" s="41"/>
      <c r="FSF8" s="41"/>
      <c r="FSG8" s="41"/>
      <c r="FSH8" s="41"/>
      <c r="FSI8" s="41"/>
      <c r="FSJ8" s="41"/>
      <c r="FSK8" s="41"/>
      <c r="FSL8" s="41"/>
      <c r="FSM8" s="41"/>
      <c r="FSN8" s="41"/>
      <c r="FSO8" s="41"/>
      <c r="FSP8" s="41"/>
      <c r="FSQ8" s="41"/>
      <c r="FSR8" s="41"/>
      <c r="FSS8" s="41"/>
      <c r="FST8" s="41"/>
      <c r="FSU8" s="41"/>
      <c r="FSV8" s="41"/>
      <c r="FSW8" s="41"/>
      <c r="FSX8" s="41"/>
      <c r="FSY8" s="41"/>
      <c r="FSZ8" s="41"/>
      <c r="FTA8" s="41"/>
      <c r="FTB8" s="41"/>
      <c r="FTC8" s="41"/>
      <c r="FTD8" s="41"/>
      <c r="FTE8" s="41"/>
      <c r="FTF8" s="41"/>
      <c r="FTG8" s="41"/>
      <c r="FTH8" s="41"/>
      <c r="FTI8" s="41"/>
      <c r="FTJ8" s="41"/>
      <c r="FTK8" s="41"/>
      <c r="FTL8" s="41"/>
      <c r="FTM8" s="41"/>
      <c r="FTN8" s="41"/>
      <c r="FTO8" s="41"/>
      <c r="FTP8" s="41"/>
      <c r="FTQ8" s="41"/>
      <c r="FTR8" s="41"/>
      <c r="FTS8" s="41"/>
      <c r="FTT8" s="41"/>
      <c r="FTU8" s="41"/>
      <c r="FTV8" s="41"/>
      <c r="FTW8" s="41"/>
      <c r="FTX8" s="41"/>
      <c r="FTY8" s="41"/>
      <c r="FTZ8" s="41"/>
      <c r="FUA8" s="41"/>
      <c r="FUB8" s="41"/>
      <c r="FUC8" s="41"/>
      <c r="FUD8" s="41"/>
      <c r="FUE8" s="41"/>
      <c r="FUF8" s="41"/>
      <c r="FUG8" s="41"/>
      <c r="FUH8" s="41"/>
      <c r="FUI8" s="41"/>
      <c r="FUJ8" s="41"/>
      <c r="FUK8" s="41"/>
      <c r="FUL8" s="41"/>
      <c r="FUM8" s="41"/>
      <c r="FUN8" s="41"/>
      <c r="FUO8" s="41"/>
      <c r="FUP8" s="41"/>
      <c r="FUQ8" s="41"/>
      <c r="FUR8" s="41"/>
      <c r="FUS8" s="41"/>
      <c r="FUT8" s="41"/>
      <c r="FUU8" s="41"/>
      <c r="FUV8" s="41"/>
      <c r="FUW8" s="41"/>
      <c r="FUX8" s="41"/>
      <c r="FUY8" s="41"/>
      <c r="FUZ8" s="41"/>
      <c r="FVA8" s="41"/>
      <c r="FVB8" s="41"/>
      <c r="FVC8" s="41"/>
      <c r="FVD8" s="41"/>
      <c r="FVE8" s="41"/>
      <c r="FVF8" s="41"/>
      <c r="FVG8" s="41"/>
      <c r="FVH8" s="41"/>
      <c r="FVI8" s="41"/>
      <c r="FVJ8" s="41"/>
      <c r="FVK8" s="41"/>
      <c r="FVL8" s="41"/>
      <c r="FVM8" s="41"/>
      <c r="FVN8" s="41"/>
      <c r="FVO8" s="41"/>
      <c r="FVP8" s="41"/>
      <c r="FVQ8" s="41"/>
      <c r="FVR8" s="41"/>
      <c r="FVS8" s="41"/>
      <c r="FVT8" s="41"/>
      <c r="FVU8" s="41"/>
      <c r="FVV8" s="41"/>
      <c r="FVW8" s="41"/>
      <c r="FVX8" s="41"/>
      <c r="FVY8" s="41"/>
      <c r="FVZ8" s="41"/>
      <c r="FWA8" s="41"/>
      <c r="FWB8" s="41"/>
      <c r="FWC8" s="41"/>
      <c r="FWD8" s="41"/>
      <c r="FWE8" s="41"/>
      <c r="FWF8" s="41"/>
      <c r="FWG8" s="41"/>
      <c r="FWH8" s="41"/>
      <c r="FWI8" s="41"/>
      <c r="FWJ8" s="41"/>
      <c r="FWK8" s="41"/>
      <c r="FWL8" s="41"/>
      <c r="FWM8" s="41"/>
      <c r="FWN8" s="41"/>
      <c r="FWO8" s="41"/>
      <c r="FWP8" s="41"/>
      <c r="FWQ8" s="41"/>
      <c r="FWR8" s="41"/>
      <c r="FWS8" s="41"/>
      <c r="FWT8" s="41"/>
      <c r="FWU8" s="41"/>
      <c r="FWV8" s="41"/>
      <c r="FWW8" s="41"/>
      <c r="FWX8" s="41"/>
      <c r="FWY8" s="41"/>
      <c r="FWZ8" s="41"/>
      <c r="FXA8" s="41"/>
      <c r="FXB8" s="41"/>
      <c r="FXC8" s="41"/>
      <c r="FXD8" s="41"/>
      <c r="FXE8" s="41"/>
      <c r="FXF8" s="41"/>
      <c r="FXG8" s="41"/>
      <c r="FXH8" s="41"/>
      <c r="FXI8" s="41"/>
      <c r="FXJ8" s="41"/>
      <c r="FXK8" s="41"/>
      <c r="FXL8" s="41"/>
      <c r="FXM8" s="41"/>
      <c r="FXN8" s="41"/>
      <c r="FXO8" s="41"/>
      <c r="FXP8" s="41"/>
      <c r="FXQ8" s="41"/>
      <c r="FXR8" s="41"/>
      <c r="FXS8" s="41"/>
      <c r="FXT8" s="41"/>
      <c r="FXU8" s="41"/>
      <c r="FXV8" s="41"/>
      <c r="FXW8" s="41"/>
      <c r="FXX8" s="41"/>
      <c r="FXY8" s="41"/>
      <c r="FXZ8" s="41"/>
      <c r="FYA8" s="41"/>
      <c r="FYB8" s="41"/>
      <c r="FYC8" s="41"/>
      <c r="FYD8" s="41"/>
      <c r="FYE8" s="41"/>
      <c r="FYF8" s="41"/>
      <c r="FYG8" s="41"/>
      <c r="FYH8" s="41"/>
      <c r="FYI8" s="41"/>
      <c r="FYJ8" s="41"/>
      <c r="FYK8" s="41"/>
      <c r="FYL8" s="41"/>
      <c r="FYM8" s="41"/>
      <c r="FYN8" s="41"/>
      <c r="FYO8" s="41"/>
      <c r="FYP8" s="41"/>
      <c r="FYQ8" s="41"/>
      <c r="FYR8" s="41"/>
      <c r="FYS8" s="41"/>
      <c r="FYT8" s="41"/>
      <c r="FYU8" s="41"/>
      <c r="FYV8" s="41"/>
      <c r="FYW8" s="41"/>
      <c r="FYX8" s="41"/>
      <c r="FYY8" s="41"/>
      <c r="FYZ8" s="41"/>
      <c r="FZA8" s="41"/>
      <c r="FZB8" s="41"/>
      <c r="FZC8" s="41"/>
      <c r="FZD8" s="41"/>
      <c r="FZE8" s="41"/>
      <c r="FZF8" s="41"/>
      <c r="FZG8" s="41"/>
      <c r="FZH8" s="41"/>
      <c r="FZI8" s="41"/>
      <c r="FZJ8" s="41"/>
      <c r="FZK8" s="41"/>
      <c r="FZL8" s="41"/>
      <c r="FZM8" s="41"/>
      <c r="FZN8" s="41"/>
      <c r="FZO8" s="41"/>
      <c r="FZP8" s="41"/>
      <c r="FZQ8" s="41"/>
      <c r="FZR8" s="41"/>
      <c r="FZS8" s="41"/>
      <c r="FZT8" s="41"/>
      <c r="FZU8" s="41"/>
      <c r="FZV8" s="41"/>
      <c r="FZW8" s="41"/>
      <c r="FZX8" s="41"/>
      <c r="FZY8" s="41"/>
      <c r="FZZ8" s="41"/>
      <c r="GAA8" s="41"/>
      <c r="GAB8" s="41"/>
      <c r="GAC8" s="41"/>
      <c r="GAD8" s="41"/>
      <c r="GAE8" s="41"/>
      <c r="GAF8" s="41"/>
      <c r="GAG8" s="41"/>
      <c r="GAH8" s="41"/>
      <c r="GAI8" s="41"/>
      <c r="GAJ8" s="41"/>
      <c r="GAK8" s="41"/>
      <c r="GAL8" s="41"/>
      <c r="GAM8" s="41"/>
      <c r="GAN8" s="41"/>
      <c r="GAO8" s="41"/>
      <c r="GAP8" s="41"/>
      <c r="GAQ8" s="41"/>
      <c r="GAR8" s="41"/>
      <c r="GAS8" s="41"/>
      <c r="GAT8" s="41"/>
      <c r="GAU8" s="41"/>
      <c r="GAV8" s="41"/>
      <c r="GAW8" s="41"/>
      <c r="GAX8" s="41"/>
      <c r="GAY8" s="41"/>
      <c r="GAZ8" s="41"/>
      <c r="GBA8" s="41"/>
      <c r="GBB8" s="41"/>
      <c r="GBC8" s="41"/>
      <c r="GBD8" s="41"/>
      <c r="GBE8" s="41"/>
      <c r="GBF8" s="41"/>
      <c r="GBG8" s="41"/>
      <c r="GBH8" s="41"/>
      <c r="GBI8" s="41"/>
      <c r="GBJ8" s="41"/>
      <c r="GBK8" s="41"/>
      <c r="GBL8" s="41"/>
      <c r="GBM8" s="41"/>
      <c r="GBN8" s="41"/>
      <c r="GBO8" s="41"/>
      <c r="GBP8" s="41"/>
      <c r="GBQ8" s="41"/>
      <c r="GBR8" s="41"/>
      <c r="GBS8" s="41"/>
      <c r="GBT8" s="41"/>
      <c r="GBU8" s="41"/>
      <c r="GBV8" s="41"/>
      <c r="GBW8" s="41"/>
      <c r="GBX8" s="41"/>
      <c r="GBY8" s="41"/>
      <c r="GBZ8" s="41"/>
      <c r="GCA8" s="41"/>
      <c r="GCB8" s="41"/>
      <c r="GCC8" s="41"/>
      <c r="GCD8" s="41"/>
      <c r="GCE8" s="41"/>
      <c r="GCF8" s="41"/>
      <c r="GCG8" s="41"/>
      <c r="GCH8" s="41"/>
      <c r="GCI8" s="41"/>
      <c r="GCJ8" s="41"/>
      <c r="GCK8" s="41"/>
      <c r="GCL8" s="41"/>
      <c r="GCM8" s="41"/>
      <c r="GCN8" s="41"/>
      <c r="GCO8" s="41"/>
      <c r="GCP8" s="41"/>
      <c r="GCQ8" s="41"/>
      <c r="GCR8" s="41"/>
      <c r="GCS8" s="41"/>
      <c r="GCT8" s="41"/>
      <c r="GCU8" s="41"/>
      <c r="GCV8" s="41"/>
      <c r="GCW8" s="41"/>
      <c r="GCX8" s="41"/>
      <c r="GCY8" s="41"/>
      <c r="GCZ8" s="41"/>
      <c r="GDA8" s="41"/>
      <c r="GDB8" s="41"/>
      <c r="GDC8" s="41"/>
      <c r="GDD8" s="41"/>
      <c r="GDE8" s="41"/>
      <c r="GDF8" s="41"/>
      <c r="GDG8" s="41"/>
      <c r="GDH8" s="41"/>
      <c r="GDI8" s="41"/>
      <c r="GDJ8" s="41"/>
      <c r="GDK8" s="41"/>
      <c r="GDL8" s="41"/>
      <c r="GDM8" s="41"/>
      <c r="GDN8" s="41"/>
      <c r="GDO8" s="41"/>
      <c r="GDP8" s="41"/>
      <c r="GDQ8" s="41"/>
      <c r="GDR8" s="41"/>
      <c r="GDS8" s="41"/>
      <c r="GDT8" s="41"/>
      <c r="GDU8" s="41"/>
      <c r="GDV8" s="41"/>
      <c r="GDW8" s="41"/>
      <c r="GDX8" s="41"/>
      <c r="GDY8" s="41"/>
      <c r="GDZ8" s="41"/>
      <c r="GEA8" s="41"/>
      <c r="GEB8" s="41"/>
      <c r="GEC8" s="41"/>
      <c r="GED8" s="41"/>
      <c r="GEE8" s="41"/>
      <c r="GEF8" s="41"/>
      <c r="GEG8" s="41"/>
      <c r="GEH8" s="41"/>
      <c r="GEI8" s="41"/>
      <c r="GEJ8" s="41"/>
      <c r="GEK8" s="41"/>
      <c r="GEL8" s="41"/>
      <c r="GEM8" s="41"/>
      <c r="GEN8" s="41"/>
      <c r="GEO8" s="41"/>
      <c r="GEP8" s="41"/>
      <c r="GEQ8" s="41"/>
      <c r="GER8" s="41"/>
      <c r="GES8" s="41"/>
      <c r="GET8" s="41"/>
      <c r="GEU8" s="41"/>
      <c r="GEV8" s="41"/>
      <c r="GEW8" s="41"/>
      <c r="GEX8" s="41"/>
      <c r="GEY8" s="41"/>
      <c r="GEZ8" s="41"/>
      <c r="GFA8" s="41"/>
      <c r="GFB8" s="41"/>
      <c r="GFC8" s="41"/>
      <c r="GFD8" s="41"/>
      <c r="GFE8" s="41"/>
      <c r="GFF8" s="41"/>
      <c r="GFG8" s="41"/>
      <c r="GFH8" s="41"/>
      <c r="GFI8" s="41"/>
      <c r="GFJ8" s="41"/>
      <c r="GFK8" s="41"/>
      <c r="GFL8" s="41"/>
      <c r="GFM8" s="41"/>
      <c r="GFN8" s="41"/>
      <c r="GFO8" s="41"/>
      <c r="GFP8" s="41"/>
      <c r="GFQ8" s="41"/>
      <c r="GFR8" s="41"/>
      <c r="GFS8" s="41"/>
      <c r="GFT8" s="41"/>
      <c r="GFU8" s="41"/>
      <c r="GFV8" s="41"/>
      <c r="GFW8" s="41"/>
      <c r="GFX8" s="41"/>
      <c r="GFY8" s="41"/>
      <c r="GFZ8" s="41"/>
      <c r="GGA8" s="41"/>
      <c r="GGB8" s="41"/>
      <c r="GGC8" s="41"/>
      <c r="GGD8" s="41"/>
      <c r="GGE8" s="41"/>
      <c r="GGF8" s="41"/>
      <c r="GGG8" s="41"/>
      <c r="GGH8" s="41"/>
      <c r="GGI8" s="41"/>
      <c r="GGJ8" s="41"/>
      <c r="GGK8" s="41"/>
      <c r="GGL8" s="41"/>
      <c r="GGM8" s="41"/>
      <c r="GGN8" s="41"/>
      <c r="GGO8" s="41"/>
      <c r="GGP8" s="41"/>
      <c r="GGQ8" s="41"/>
      <c r="GGR8" s="41"/>
      <c r="GGS8" s="41"/>
      <c r="GGT8" s="41"/>
      <c r="GGU8" s="41"/>
      <c r="GGV8" s="41"/>
      <c r="GGW8" s="41"/>
      <c r="GGX8" s="41"/>
      <c r="GGY8" s="41"/>
      <c r="GGZ8" s="41"/>
      <c r="GHA8" s="41"/>
      <c r="GHB8" s="41"/>
      <c r="GHC8" s="41"/>
      <c r="GHD8" s="41"/>
      <c r="GHE8" s="41"/>
      <c r="GHF8" s="41"/>
      <c r="GHG8" s="41"/>
      <c r="GHH8" s="41"/>
      <c r="GHI8" s="41"/>
      <c r="GHJ8" s="41"/>
      <c r="GHK8" s="41"/>
      <c r="GHL8" s="41"/>
      <c r="GHM8" s="41"/>
      <c r="GHN8" s="41"/>
      <c r="GHO8" s="41"/>
      <c r="GHP8" s="41"/>
      <c r="GHQ8" s="41"/>
      <c r="GHR8" s="41"/>
      <c r="GHS8" s="41"/>
      <c r="GHT8" s="41"/>
      <c r="GHU8" s="41"/>
      <c r="GHV8" s="41"/>
      <c r="GHW8" s="41"/>
      <c r="GHX8" s="41"/>
      <c r="GHY8" s="41"/>
      <c r="GHZ8" s="41"/>
      <c r="GIA8" s="41"/>
      <c r="GIB8" s="41"/>
      <c r="GIC8" s="41"/>
      <c r="GID8" s="41"/>
      <c r="GIE8" s="41"/>
      <c r="GIF8" s="41"/>
      <c r="GIG8" s="41"/>
      <c r="GIH8" s="41"/>
      <c r="GII8" s="41"/>
      <c r="GIJ8" s="41"/>
      <c r="GIK8" s="41"/>
      <c r="GIL8" s="41"/>
      <c r="GIM8" s="41"/>
      <c r="GIN8" s="41"/>
      <c r="GIO8" s="41"/>
      <c r="GIP8" s="41"/>
      <c r="GIQ8" s="41"/>
      <c r="GIR8" s="41"/>
      <c r="GIS8" s="41"/>
      <c r="GIT8" s="41"/>
      <c r="GIU8" s="41"/>
      <c r="GIV8" s="41"/>
      <c r="GIW8" s="41"/>
      <c r="GIX8" s="41"/>
      <c r="GIY8" s="41"/>
      <c r="GIZ8" s="41"/>
      <c r="GJA8" s="41"/>
      <c r="GJB8" s="41"/>
      <c r="GJC8" s="41"/>
      <c r="GJD8" s="41"/>
      <c r="GJE8" s="41"/>
      <c r="GJF8" s="41"/>
      <c r="GJG8" s="41"/>
      <c r="GJH8" s="41"/>
      <c r="GJI8" s="41"/>
      <c r="GJJ8" s="41"/>
      <c r="GJK8" s="41"/>
      <c r="GJL8" s="41"/>
      <c r="GJM8" s="41"/>
      <c r="GJN8" s="41"/>
      <c r="GJO8" s="41"/>
      <c r="GJP8" s="41"/>
      <c r="GJQ8" s="41"/>
      <c r="GJR8" s="41"/>
      <c r="GJS8" s="41"/>
      <c r="GJT8" s="41"/>
      <c r="GJU8" s="41"/>
      <c r="GJV8" s="41"/>
      <c r="GJW8" s="41"/>
      <c r="GJX8" s="41"/>
      <c r="GJY8" s="41"/>
      <c r="GJZ8" s="41"/>
      <c r="GKA8" s="41"/>
      <c r="GKB8" s="41"/>
      <c r="GKC8" s="41"/>
      <c r="GKD8" s="41"/>
      <c r="GKE8" s="41"/>
      <c r="GKF8" s="41"/>
      <c r="GKG8" s="41"/>
      <c r="GKH8" s="41"/>
      <c r="GKI8" s="41"/>
      <c r="GKJ8" s="41"/>
      <c r="GKK8" s="41"/>
      <c r="GKL8" s="41"/>
      <c r="GKM8" s="41"/>
      <c r="GKN8" s="41"/>
      <c r="GKO8" s="41"/>
      <c r="GKP8" s="41"/>
      <c r="GKQ8" s="41"/>
      <c r="GKR8" s="41"/>
      <c r="GKS8" s="41"/>
      <c r="GKT8" s="41"/>
      <c r="GKU8" s="41"/>
      <c r="GKV8" s="41"/>
      <c r="GKW8" s="41"/>
      <c r="GKX8" s="41"/>
      <c r="GKY8" s="41"/>
      <c r="GKZ8" s="41"/>
      <c r="GLA8" s="41"/>
      <c r="GLB8" s="41"/>
      <c r="GLC8" s="41"/>
      <c r="GLD8" s="41"/>
      <c r="GLE8" s="41"/>
      <c r="GLF8" s="41"/>
      <c r="GLG8" s="41"/>
      <c r="GLH8" s="41"/>
      <c r="GLI8" s="41"/>
      <c r="GLJ8" s="41"/>
      <c r="GLK8" s="41"/>
      <c r="GLL8" s="41"/>
      <c r="GLM8" s="41"/>
      <c r="GLN8" s="41"/>
      <c r="GLO8" s="41"/>
      <c r="GLP8" s="41"/>
      <c r="GLQ8" s="41"/>
      <c r="GLR8" s="41"/>
      <c r="GLS8" s="41"/>
      <c r="GLT8" s="41"/>
      <c r="GLU8" s="41"/>
      <c r="GLV8" s="41"/>
      <c r="GLW8" s="41"/>
      <c r="GLX8" s="41"/>
      <c r="GLY8" s="41"/>
      <c r="GLZ8" s="41"/>
      <c r="GMA8" s="41"/>
      <c r="GMB8" s="41"/>
      <c r="GMC8" s="41"/>
      <c r="GMD8" s="41"/>
      <c r="GME8" s="41"/>
      <c r="GMF8" s="41"/>
      <c r="GMG8" s="41"/>
      <c r="GMH8" s="41"/>
      <c r="GMI8" s="41"/>
      <c r="GMJ8" s="41"/>
      <c r="GMK8" s="41"/>
      <c r="GML8" s="41"/>
      <c r="GMM8" s="41"/>
      <c r="GMN8" s="41"/>
      <c r="GMO8" s="41"/>
      <c r="GMP8" s="41"/>
      <c r="GMQ8" s="41"/>
      <c r="GMR8" s="41"/>
      <c r="GMS8" s="41"/>
      <c r="GMT8" s="41"/>
      <c r="GMU8" s="41"/>
      <c r="GMV8" s="41"/>
      <c r="GMW8" s="41"/>
      <c r="GMX8" s="41"/>
      <c r="GMY8" s="41"/>
      <c r="GMZ8" s="41"/>
      <c r="GNA8" s="41"/>
      <c r="GNB8" s="41"/>
      <c r="GNC8" s="41"/>
      <c r="GND8" s="41"/>
      <c r="GNE8" s="41"/>
      <c r="GNF8" s="41"/>
      <c r="GNG8" s="41"/>
      <c r="GNH8" s="41"/>
      <c r="GNI8" s="41"/>
      <c r="GNJ8" s="41"/>
      <c r="GNK8" s="41"/>
      <c r="GNL8" s="41"/>
      <c r="GNM8" s="41"/>
      <c r="GNN8" s="41"/>
      <c r="GNO8" s="41"/>
      <c r="GNP8" s="41"/>
      <c r="GNQ8" s="41"/>
      <c r="GNR8" s="41"/>
      <c r="GNS8" s="41"/>
      <c r="GNT8" s="41"/>
      <c r="GNU8" s="41"/>
      <c r="GNV8" s="41"/>
      <c r="GNW8" s="41"/>
      <c r="GNX8" s="41"/>
      <c r="GNY8" s="41"/>
      <c r="GNZ8" s="41"/>
      <c r="GOA8" s="41"/>
      <c r="GOB8" s="41"/>
      <c r="GOC8" s="41"/>
      <c r="GOD8" s="41"/>
      <c r="GOE8" s="41"/>
      <c r="GOF8" s="41"/>
      <c r="GOG8" s="41"/>
      <c r="GOH8" s="41"/>
      <c r="GOI8" s="41"/>
      <c r="GOJ8" s="41"/>
      <c r="GOK8" s="41"/>
      <c r="GOL8" s="41"/>
      <c r="GOM8" s="41"/>
      <c r="GON8" s="41"/>
      <c r="GOO8" s="41"/>
      <c r="GOP8" s="41"/>
      <c r="GOQ8" s="41"/>
      <c r="GOR8" s="41"/>
      <c r="GOS8" s="41"/>
      <c r="GOT8" s="41"/>
      <c r="GOU8" s="41"/>
      <c r="GOV8" s="41"/>
      <c r="GOW8" s="41"/>
      <c r="GOX8" s="41"/>
      <c r="GOY8" s="41"/>
      <c r="GOZ8" s="41"/>
      <c r="GPA8" s="41"/>
      <c r="GPB8" s="41"/>
      <c r="GPC8" s="41"/>
      <c r="GPD8" s="41"/>
      <c r="GPE8" s="41"/>
      <c r="GPF8" s="41"/>
      <c r="GPG8" s="41"/>
      <c r="GPH8" s="41"/>
      <c r="GPI8" s="41"/>
      <c r="GPJ8" s="41"/>
      <c r="GPK8" s="41"/>
      <c r="GPL8" s="41"/>
      <c r="GPM8" s="41"/>
      <c r="GPN8" s="41"/>
      <c r="GPO8" s="41"/>
      <c r="GPP8" s="41"/>
      <c r="GPQ8" s="41"/>
      <c r="GPR8" s="41"/>
      <c r="GPS8" s="41"/>
      <c r="GPT8" s="41"/>
      <c r="GPU8" s="41"/>
      <c r="GPV8" s="41"/>
      <c r="GPW8" s="41"/>
      <c r="GPX8" s="41"/>
      <c r="GPY8" s="41"/>
      <c r="GPZ8" s="41"/>
      <c r="GQA8" s="41"/>
      <c r="GQB8" s="41"/>
      <c r="GQC8" s="41"/>
      <c r="GQD8" s="41"/>
      <c r="GQE8" s="41"/>
      <c r="GQF8" s="41"/>
      <c r="GQG8" s="41"/>
      <c r="GQH8" s="41"/>
      <c r="GQI8" s="41"/>
      <c r="GQJ8" s="41"/>
      <c r="GQK8" s="41"/>
      <c r="GQL8" s="41"/>
      <c r="GQM8" s="41"/>
      <c r="GQN8" s="41"/>
      <c r="GQO8" s="41"/>
      <c r="GQP8" s="41"/>
      <c r="GQQ8" s="41"/>
      <c r="GQR8" s="41"/>
      <c r="GQS8" s="41"/>
      <c r="GQT8" s="41"/>
      <c r="GQU8" s="41"/>
      <c r="GQV8" s="41"/>
      <c r="GQW8" s="41"/>
      <c r="GQX8" s="41"/>
      <c r="GQY8" s="41"/>
      <c r="GQZ8" s="41"/>
      <c r="GRA8" s="41"/>
      <c r="GRB8" s="41"/>
      <c r="GRC8" s="41"/>
      <c r="GRD8" s="41"/>
      <c r="GRE8" s="41"/>
      <c r="GRF8" s="41"/>
      <c r="GRG8" s="41"/>
      <c r="GRH8" s="41"/>
      <c r="GRI8" s="41"/>
      <c r="GRJ8" s="41"/>
      <c r="GRK8" s="41"/>
      <c r="GRL8" s="41"/>
      <c r="GRM8" s="41"/>
      <c r="GRN8" s="41"/>
      <c r="GRO8" s="41"/>
      <c r="GRP8" s="41"/>
      <c r="GRQ8" s="41"/>
      <c r="GRR8" s="41"/>
      <c r="GRS8" s="41"/>
      <c r="GRT8" s="41"/>
      <c r="GRU8" s="41"/>
      <c r="GRV8" s="41"/>
      <c r="GRW8" s="41"/>
      <c r="GRX8" s="41"/>
      <c r="GRY8" s="41"/>
      <c r="GRZ8" s="41"/>
      <c r="GSA8" s="41"/>
      <c r="GSB8" s="41"/>
      <c r="GSC8" s="41"/>
      <c r="GSD8" s="41"/>
      <c r="GSE8" s="41"/>
      <c r="GSF8" s="41"/>
      <c r="GSG8" s="41"/>
      <c r="GSH8" s="41"/>
      <c r="GSI8" s="41"/>
      <c r="GSJ8" s="41"/>
      <c r="GSK8" s="41"/>
      <c r="GSL8" s="41"/>
      <c r="GSM8" s="41"/>
      <c r="GSN8" s="41"/>
      <c r="GSO8" s="41"/>
      <c r="GSP8" s="41"/>
      <c r="GSQ8" s="41"/>
      <c r="GSR8" s="41"/>
      <c r="GSS8" s="41"/>
      <c r="GST8" s="41"/>
      <c r="GSU8" s="41"/>
      <c r="GSV8" s="41"/>
      <c r="GSW8" s="41"/>
      <c r="GSX8" s="41"/>
      <c r="GSY8" s="41"/>
      <c r="GSZ8" s="41"/>
      <c r="GTA8" s="41"/>
      <c r="GTB8" s="41"/>
      <c r="GTC8" s="41"/>
      <c r="GTD8" s="41"/>
      <c r="GTE8" s="41"/>
      <c r="GTF8" s="41"/>
      <c r="GTG8" s="41"/>
      <c r="GTH8" s="41"/>
      <c r="GTI8" s="41"/>
      <c r="GTJ8" s="41"/>
      <c r="GTK8" s="41"/>
      <c r="GTL8" s="41"/>
      <c r="GTM8" s="41"/>
      <c r="GTN8" s="41"/>
      <c r="GTO8" s="41"/>
      <c r="GTP8" s="41"/>
      <c r="GTQ8" s="41"/>
      <c r="GTR8" s="41"/>
      <c r="GTS8" s="41"/>
      <c r="GTT8" s="41"/>
      <c r="GTU8" s="41"/>
      <c r="GTV8" s="41"/>
      <c r="GTW8" s="41"/>
      <c r="GTX8" s="41"/>
      <c r="GTY8" s="41"/>
      <c r="GTZ8" s="41"/>
      <c r="GUA8" s="41"/>
      <c r="GUB8" s="41"/>
      <c r="GUC8" s="41"/>
      <c r="GUD8" s="41"/>
      <c r="GUE8" s="41"/>
      <c r="GUF8" s="41"/>
      <c r="GUG8" s="41"/>
      <c r="GUH8" s="41"/>
      <c r="GUI8" s="41"/>
      <c r="GUJ8" s="41"/>
      <c r="GUK8" s="41"/>
      <c r="GUL8" s="41"/>
      <c r="GUM8" s="41"/>
      <c r="GUN8" s="41"/>
      <c r="GUO8" s="41"/>
      <c r="GUP8" s="41"/>
      <c r="GUQ8" s="41"/>
      <c r="GUR8" s="41"/>
      <c r="GUS8" s="41"/>
      <c r="GUT8" s="41"/>
      <c r="GUU8" s="41"/>
      <c r="GUV8" s="41"/>
      <c r="GUW8" s="41"/>
      <c r="GUX8" s="41"/>
      <c r="GUY8" s="41"/>
      <c r="GUZ8" s="41"/>
      <c r="GVA8" s="41"/>
      <c r="GVB8" s="41"/>
      <c r="GVC8" s="41"/>
      <c r="GVD8" s="41"/>
      <c r="GVE8" s="41"/>
      <c r="GVF8" s="41"/>
      <c r="GVG8" s="41"/>
      <c r="GVH8" s="41"/>
      <c r="GVI8" s="41"/>
      <c r="GVJ8" s="41"/>
      <c r="GVK8" s="41"/>
      <c r="GVL8" s="41"/>
      <c r="GVM8" s="41"/>
      <c r="GVN8" s="41"/>
      <c r="GVO8" s="41"/>
      <c r="GVP8" s="41"/>
      <c r="GVQ8" s="41"/>
      <c r="GVR8" s="41"/>
      <c r="GVS8" s="41"/>
      <c r="GVT8" s="41"/>
      <c r="GVU8" s="41"/>
      <c r="GVV8" s="41"/>
      <c r="GVW8" s="41"/>
      <c r="GVX8" s="41"/>
      <c r="GVY8" s="41"/>
      <c r="GVZ8" s="41"/>
      <c r="GWA8" s="41"/>
      <c r="GWB8" s="41"/>
      <c r="GWC8" s="41"/>
      <c r="GWD8" s="41"/>
      <c r="GWE8" s="41"/>
      <c r="GWF8" s="41"/>
      <c r="GWG8" s="41"/>
      <c r="GWH8" s="41"/>
      <c r="GWI8" s="41"/>
      <c r="GWJ8" s="41"/>
      <c r="GWK8" s="41"/>
      <c r="GWL8" s="41"/>
      <c r="GWM8" s="41"/>
      <c r="GWN8" s="41"/>
      <c r="GWO8" s="41"/>
      <c r="GWP8" s="41"/>
      <c r="GWQ8" s="41"/>
      <c r="GWR8" s="41"/>
      <c r="GWS8" s="41"/>
      <c r="GWT8" s="41"/>
      <c r="GWU8" s="41"/>
      <c r="GWV8" s="41"/>
      <c r="GWW8" s="41"/>
      <c r="GWX8" s="41"/>
      <c r="GWY8" s="41"/>
      <c r="GWZ8" s="41"/>
      <c r="GXA8" s="41"/>
      <c r="GXB8" s="41"/>
      <c r="GXC8" s="41"/>
      <c r="GXD8" s="41"/>
      <c r="GXE8" s="41"/>
      <c r="GXF8" s="41"/>
      <c r="GXG8" s="41"/>
      <c r="GXH8" s="41"/>
      <c r="GXI8" s="41"/>
      <c r="GXJ8" s="41"/>
      <c r="GXK8" s="41"/>
      <c r="GXL8" s="41"/>
      <c r="GXM8" s="41"/>
      <c r="GXN8" s="41"/>
      <c r="GXO8" s="41"/>
      <c r="GXP8" s="41"/>
      <c r="GXQ8" s="41"/>
      <c r="GXR8" s="41"/>
      <c r="GXS8" s="41"/>
      <c r="GXT8" s="41"/>
      <c r="GXU8" s="41"/>
      <c r="GXV8" s="41"/>
      <c r="GXW8" s="41"/>
      <c r="GXX8" s="41"/>
      <c r="GXY8" s="41"/>
      <c r="GXZ8" s="41"/>
      <c r="GYA8" s="41"/>
      <c r="GYB8" s="41"/>
      <c r="GYC8" s="41"/>
      <c r="GYD8" s="41"/>
      <c r="GYE8" s="41"/>
      <c r="GYF8" s="41"/>
      <c r="GYG8" s="41"/>
      <c r="GYH8" s="41"/>
      <c r="GYI8" s="41"/>
      <c r="GYJ8" s="41"/>
      <c r="GYK8" s="41"/>
      <c r="GYL8" s="41"/>
      <c r="GYM8" s="41"/>
      <c r="GYN8" s="41"/>
      <c r="GYO8" s="41"/>
      <c r="GYP8" s="41"/>
      <c r="GYQ8" s="41"/>
      <c r="GYR8" s="41"/>
      <c r="GYS8" s="41"/>
      <c r="GYT8" s="41"/>
      <c r="GYU8" s="41"/>
      <c r="GYV8" s="41"/>
      <c r="GYW8" s="41"/>
      <c r="GYX8" s="41"/>
      <c r="GYY8" s="41"/>
      <c r="GYZ8" s="41"/>
      <c r="GZA8" s="41"/>
      <c r="GZB8" s="41"/>
      <c r="GZC8" s="41"/>
      <c r="GZD8" s="41"/>
      <c r="GZE8" s="41"/>
      <c r="GZF8" s="41"/>
      <c r="GZG8" s="41"/>
      <c r="GZH8" s="41"/>
      <c r="GZI8" s="41"/>
      <c r="GZJ8" s="41"/>
      <c r="GZK8" s="41"/>
      <c r="GZL8" s="41"/>
      <c r="GZM8" s="41"/>
      <c r="GZN8" s="41"/>
      <c r="GZO8" s="41"/>
      <c r="GZP8" s="41"/>
      <c r="GZQ8" s="41"/>
      <c r="GZR8" s="41"/>
      <c r="GZS8" s="41"/>
      <c r="GZT8" s="41"/>
      <c r="GZU8" s="41"/>
      <c r="GZV8" s="41"/>
      <c r="GZW8" s="41"/>
      <c r="GZX8" s="41"/>
      <c r="GZY8" s="41"/>
      <c r="GZZ8" s="41"/>
      <c r="HAA8" s="41"/>
      <c r="HAB8" s="41"/>
      <c r="HAC8" s="41"/>
      <c r="HAD8" s="41"/>
      <c r="HAE8" s="41"/>
      <c r="HAF8" s="41"/>
      <c r="HAG8" s="41"/>
      <c r="HAH8" s="41"/>
      <c r="HAI8" s="41"/>
      <c r="HAJ8" s="41"/>
      <c r="HAK8" s="41"/>
      <c r="HAL8" s="41"/>
      <c r="HAM8" s="41"/>
      <c r="HAN8" s="41"/>
      <c r="HAO8" s="41"/>
      <c r="HAP8" s="41"/>
      <c r="HAQ8" s="41"/>
      <c r="HAR8" s="41"/>
      <c r="HAS8" s="41"/>
      <c r="HAT8" s="41"/>
      <c r="HAU8" s="41"/>
      <c r="HAV8" s="41"/>
      <c r="HAW8" s="41"/>
      <c r="HAX8" s="41"/>
      <c r="HAY8" s="41"/>
      <c r="HAZ8" s="41"/>
      <c r="HBA8" s="41"/>
      <c r="HBB8" s="41"/>
      <c r="HBC8" s="41"/>
      <c r="HBD8" s="41"/>
      <c r="HBE8" s="41"/>
      <c r="HBF8" s="41"/>
      <c r="HBG8" s="41"/>
      <c r="HBH8" s="41"/>
      <c r="HBI8" s="41"/>
      <c r="HBJ8" s="41"/>
      <c r="HBK8" s="41"/>
      <c r="HBL8" s="41"/>
      <c r="HBM8" s="41"/>
      <c r="HBN8" s="41"/>
      <c r="HBO8" s="41"/>
      <c r="HBP8" s="41"/>
      <c r="HBQ8" s="41"/>
      <c r="HBR8" s="41"/>
      <c r="HBS8" s="41"/>
      <c r="HBT8" s="41"/>
      <c r="HBU8" s="41"/>
      <c r="HBV8" s="41"/>
      <c r="HBW8" s="41"/>
      <c r="HBX8" s="41"/>
      <c r="HBY8" s="41"/>
      <c r="HBZ8" s="41"/>
      <c r="HCA8" s="41"/>
      <c r="HCB8" s="41"/>
      <c r="HCC8" s="41"/>
      <c r="HCD8" s="41"/>
      <c r="HCE8" s="41"/>
      <c r="HCF8" s="41"/>
      <c r="HCG8" s="41"/>
      <c r="HCH8" s="41"/>
      <c r="HCI8" s="41"/>
      <c r="HCJ8" s="41"/>
      <c r="HCK8" s="41"/>
      <c r="HCL8" s="41"/>
      <c r="HCM8" s="41"/>
      <c r="HCN8" s="41"/>
      <c r="HCO8" s="41"/>
      <c r="HCP8" s="41"/>
      <c r="HCQ8" s="41"/>
      <c r="HCR8" s="41"/>
      <c r="HCS8" s="41"/>
      <c r="HCT8" s="41"/>
      <c r="HCU8" s="41"/>
      <c r="HCV8" s="41"/>
      <c r="HCW8" s="41"/>
      <c r="HCX8" s="41"/>
      <c r="HCY8" s="41"/>
      <c r="HCZ8" s="41"/>
      <c r="HDA8" s="41"/>
      <c r="HDB8" s="41"/>
      <c r="HDC8" s="41"/>
      <c r="HDD8" s="41"/>
      <c r="HDE8" s="41"/>
      <c r="HDF8" s="41"/>
      <c r="HDG8" s="41"/>
      <c r="HDH8" s="41"/>
      <c r="HDI8" s="41"/>
      <c r="HDJ8" s="41"/>
      <c r="HDK8" s="41"/>
      <c r="HDL8" s="41"/>
      <c r="HDM8" s="41"/>
      <c r="HDN8" s="41"/>
      <c r="HDO8" s="41"/>
      <c r="HDP8" s="41"/>
      <c r="HDQ8" s="41"/>
      <c r="HDR8" s="41"/>
      <c r="HDS8" s="41"/>
      <c r="HDT8" s="41"/>
      <c r="HDU8" s="41"/>
      <c r="HDV8" s="41"/>
      <c r="HDW8" s="41"/>
      <c r="HDX8" s="41"/>
      <c r="HDY8" s="41"/>
      <c r="HDZ8" s="41"/>
      <c r="HEA8" s="41"/>
      <c r="HEB8" s="41"/>
      <c r="HEC8" s="41"/>
      <c r="HED8" s="41"/>
      <c r="HEE8" s="41"/>
      <c r="HEF8" s="41"/>
      <c r="HEG8" s="41"/>
      <c r="HEH8" s="41"/>
      <c r="HEI8" s="41"/>
      <c r="HEJ8" s="41"/>
      <c r="HEK8" s="41"/>
      <c r="HEL8" s="41"/>
      <c r="HEM8" s="41"/>
      <c r="HEN8" s="41"/>
      <c r="HEO8" s="41"/>
      <c r="HEP8" s="41"/>
      <c r="HEQ8" s="41"/>
      <c r="HER8" s="41"/>
      <c r="HES8" s="41"/>
      <c r="HET8" s="41"/>
      <c r="HEU8" s="41"/>
      <c r="HEV8" s="41"/>
      <c r="HEW8" s="41"/>
      <c r="HEX8" s="41"/>
      <c r="HEY8" s="41"/>
      <c r="HEZ8" s="41"/>
      <c r="HFA8" s="41"/>
      <c r="HFB8" s="41"/>
      <c r="HFC8" s="41"/>
      <c r="HFD8" s="41"/>
      <c r="HFE8" s="41"/>
      <c r="HFF8" s="41"/>
      <c r="HFG8" s="41"/>
      <c r="HFH8" s="41"/>
      <c r="HFI8" s="41"/>
      <c r="HFJ8" s="41"/>
      <c r="HFK8" s="41"/>
      <c r="HFL8" s="41"/>
      <c r="HFM8" s="41"/>
      <c r="HFN8" s="41"/>
      <c r="HFO8" s="41"/>
      <c r="HFP8" s="41"/>
      <c r="HFQ8" s="41"/>
      <c r="HFR8" s="41"/>
      <c r="HFS8" s="41"/>
      <c r="HFT8" s="41"/>
      <c r="HFU8" s="41"/>
      <c r="HFV8" s="41"/>
      <c r="HFW8" s="41"/>
      <c r="HFX8" s="41"/>
      <c r="HFY8" s="41"/>
      <c r="HFZ8" s="41"/>
      <c r="HGA8" s="41"/>
      <c r="HGB8" s="41"/>
      <c r="HGC8" s="41"/>
      <c r="HGD8" s="41"/>
      <c r="HGE8" s="41"/>
      <c r="HGF8" s="41"/>
      <c r="HGG8" s="41"/>
      <c r="HGH8" s="41"/>
      <c r="HGI8" s="41"/>
      <c r="HGJ8" s="41"/>
      <c r="HGK8" s="41"/>
      <c r="HGL8" s="41"/>
      <c r="HGM8" s="41"/>
      <c r="HGN8" s="41"/>
      <c r="HGO8" s="41"/>
      <c r="HGP8" s="41"/>
      <c r="HGQ8" s="41"/>
      <c r="HGR8" s="41"/>
      <c r="HGS8" s="41"/>
      <c r="HGT8" s="41"/>
      <c r="HGU8" s="41"/>
      <c r="HGV8" s="41"/>
      <c r="HGW8" s="41"/>
      <c r="HGX8" s="41"/>
      <c r="HGY8" s="41"/>
      <c r="HGZ8" s="41"/>
      <c r="HHA8" s="41"/>
      <c r="HHB8" s="41"/>
      <c r="HHC8" s="41"/>
      <c r="HHD8" s="41"/>
      <c r="HHE8" s="41"/>
      <c r="HHF8" s="41"/>
      <c r="HHG8" s="41"/>
      <c r="HHH8" s="41"/>
      <c r="HHI8" s="41"/>
      <c r="HHJ8" s="41"/>
      <c r="HHK8" s="41"/>
      <c r="HHL8" s="41"/>
      <c r="HHM8" s="41"/>
      <c r="HHN8" s="41"/>
      <c r="HHO8" s="41"/>
      <c r="HHP8" s="41"/>
      <c r="HHQ8" s="41"/>
      <c r="HHR8" s="41"/>
      <c r="HHS8" s="41"/>
      <c r="HHT8" s="41"/>
      <c r="HHU8" s="41"/>
      <c r="HHV8" s="41"/>
      <c r="HHW8" s="41"/>
      <c r="HHX8" s="41"/>
      <c r="HHY8" s="41"/>
      <c r="HHZ8" s="41"/>
      <c r="HIA8" s="41"/>
      <c r="HIB8" s="41"/>
      <c r="HIC8" s="41"/>
      <c r="HID8" s="41"/>
      <c r="HIE8" s="41"/>
      <c r="HIF8" s="41"/>
      <c r="HIG8" s="41"/>
      <c r="HIH8" s="41"/>
      <c r="HII8" s="41"/>
      <c r="HIJ8" s="41"/>
      <c r="HIK8" s="41"/>
      <c r="HIL8" s="41"/>
      <c r="HIM8" s="41"/>
      <c r="HIN8" s="41"/>
      <c r="HIO8" s="41"/>
      <c r="HIP8" s="41"/>
      <c r="HIQ8" s="41"/>
      <c r="HIR8" s="41"/>
      <c r="HIS8" s="41"/>
      <c r="HIT8" s="41"/>
      <c r="HIU8" s="41"/>
      <c r="HIV8" s="41"/>
      <c r="HIW8" s="41"/>
      <c r="HIX8" s="41"/>
      <c r="HIY8" s="41"/>
      <c r="HIZ8" s="41"/>
      <c r="HJA8" s="41"/>
      <c r="HJB8" s="41"/>
      <c r="HJC8" s="41"/>
      <c r="HJD8" s="41"/>
      <c r="HJE8" s="41"/>
      <c r="HJF8" s="41"/>
      <c r="HJG8" s="41"/>
      <c r="HJH8" s="41"/>
      <c r="HJI8" s="41"/>
      <c r="HJJ8" s="41"/>
      <c r="HJK8" s="41"/>
      <c r="HJL8" s="41"/>
      <c r="HJM8" s="41"/>
      <c r="HJN8" s="41"/>
      <c r="HJO8" s="41"/>
      <c r="HJP8" s="41"/>
      <c r="HJQ8" s="41"/>
      <c r="HJR8" s="41"/>
      <c r="HJS8" s="41"/>
      <c r="HJT8" s="41"/>
      <c r="HJU8" s="41"/>
      <c r="HJV8" s="41"/>
      <c r="HJW8" s="41"/>
      <c r="HJX8" s="41"/>
      <c r="HJY8" s="41"/>
      <c r="HJZ8" s="41"/>
      <c r="HKA8" s="41"/>
      <c r="HKB8" s="41"/>
      <c r="HKC8" s="41"/>
      <c r="HKD8" s="41"/>
      <c r="HKE8" s="41"/>
      <c r="HKF8" s="41"/>
      <c r="HKG8" s="41"/>
      <c r="HKH8" s="41"/>
      <c r="HKI8" s="41"/>
      <c r="HKJ8" s="41"/>
      <c r="HKK8" s="41"/>
      <c r="HKL8" s="41"/>
      <c r="HKM8" s="41"/>
      <c r="HKN8" s="41"/>
      <c r="HKO8" s="41"/>
      <c r="HKP8" s="41"/>
      <c r="HKQ8" s="41"/>
      <c r="HKR8" s="41"/>
      <c r="HKS8" s="41"/>
      <c r="HKT8" s="41"/>
      <c r="HKU8" s="41"/>
      <c r="HKV8" s="41"/>
      <c r="HKW8" s="41"/>
      <c r="HKX8" s="41"/>
      <c r="HKY8" s="41"/>
      <c r="HKZ8" s="41"/>
      <c r="HLA8" s="41"/>
      <c r="HLB8" s="41"/>
      <c r="HLC8" s="41"/>
      <c r="HLD8" s="41"/>
      <c r="HLE8" s="41"/>
      <c r="HLF8" s="41"/>
      <c r="HLG8" s="41"/>
      <c r="HLH8" s="41"/>
      <c r="HLI8" s="41"/>
      <c r="HLJ8" s="41"/>
      <c r="HLK8" s="41"/>
      <c r="HLL8" s="41"/>
      <c r="HLM8" s="41"/>
      <c r="HLN8" s="41"/>
      <c r="HLO8" s="41"/>
      <c r="HLP8" s="41"/>
      <c r="HLQ8" s="41"/>
      <c r="HLR8" s="41"/>
      <c r="HLS8" s="41"/>
      <c r="HLT8" s="41"/>
      <c r="HLU8" s="41"/>
      <c r="HLV8" s="41"/>
      <c r="HLW8" s="41"/>
      <c r="HLX8" s="41"/>
      <c r="HLY8" s="41"/>
      <c r="HLZ8" s="41"/>
      <c r="HMA8" s="41"/>
      <c r="HMB8" s="41"/>
      <c r="HMC8" s="41"/>
      <c r="HMD8" s="41"/>
      <c r="HME8" s="41"/>
      <c r="HMF8" s="41"/>
      <c r="HMG8" s="41"/>
      <c r="HMH8" s="41"/>
      <c r="HMI8" s="41"/>
      <c r="HMJ8" s="41"/>
      <c r="HMK8" s="41"/>
      <c r="HML8" s="41"/>
      <c r="HMM8" s="41"/>
      <c r="HMN8" s="41"/>
      <c r="HMO8" s="41"/>
      <c r="HMP8" s="41"/>
      <c r="HMQ8" s="41"/>
      <c r="HMR8" s="41"/>
      <c r="HMS8" s="41"/>
      <c r="HMT8" s="41"/>
      <c r="HMU8" s="41"/>
      <c r="HMV8" s="41"/>
      <c r="HMW8" s="41"/>
      <c r="HMX8" s="41"/>
      <c r="HMY8" s="41"/>
      <c r="HMZ8" s="41"/>
      <c r="HNA8" s="41"/>
      <c r="HNB8" s="41"/>
      <c r="HNC8" s="41"/>
      <c r="HND8" s="41"/>
      <c r="HNE8" s="41"/>
      <c r="HNF8" s="41"/>
      <c r="HNG8" s="41"/>
      <c r="HNH8" s="41"/>
      <c r="HNI8" s="41"/>
      <c r="HNJ8" s="41"/>
      <c r="HNK8" s="41"/>
      <c r="HNL8" s="41"/>
      <c r="HNM8" s="41"/>
      <c r="HNN8" s="41"/>
      <c r="HNO8" s="41"/>
      <c r="HNP8" s="41"/>
      <c r="HNQ8" s="41"/>
      <c r="HNR8" s="41"/>
      <c r="HNS8" s="41"/>
      <c r="HNT8" s="41"/>
      <c r="HNU8" s="41"/>
      <c r="HNV8" s="41"/>
      <c r="HNW8" s="41"/>
      <c r="HNX8" s="41"/>
      <c r="HNY8" s="41"/>
      <c r="HNZ8" s="41"/>
      <c r="HOA8" s="41"/>
      <c r="HOB8" s="41"/>
      <c r="HOC8" s="41"/>
      <c r="HOD8" s="41"/>
      <c r="HOE8" s="41"/>
      <c r="HOF8" s="41"/>
      <c r="HOG8" s="41"/>
      <c r="HOH8" s="41"/>
      <c r="HOI8" s="41"/>
      <c r="HOJ8" s="41"/>
      <c r="HOK8" s="41"/>
      <c r="HOL8" s="41"/>
      <c r="HOM8" s="41"/>
      <c r="HON8" s="41"/>
      <c r="HOO8" s="41"/>
      <c r="HOP8" s="41"/>
      <c r="HOQ8" s="41"/>
      <c r="HOR8" s="41"/>
      <c r="HOS8" s="41"/>
      <c r="HOT8" s="41"/>
      <c r="HOU8" s="41"/>
      <c r="HOV8" s="41"/>
      <c r="HOW8" s="41"/>
      <c r="HOX8" s="41"/>
      <c r="HOY8" s="41"/>
      <c r="HOZ8" s="41"/>
      <c r="HPA8" s="41"/>
      <c r="HPB8" s="41"/>
      <c r="HPC8" s="41"/>
      <c r="HPD8" s="41"/>
      <c r="HPE8" s="41"/>
      <c r="HPF8" s="41"/>
      <c r="HPG8" s="41"/>
      <c r="HPH8" s="41"/>
      <c r="HPI8" s="41"/>
      <c r="HPJ8" s="41"/>
      <c r="HPK8" s="41"/>
      <c r="HPL8" s="41"/>
      <c r="HPM8" s="41"/>
      <c r="HPN8" s="41"/>
      <c r="HPO8" s="41"/>
      <c r="HPP8" s="41"/>
      <c r="HPQ8" s="41"/>
      <c r="HPR8" s="41"/>
      <c r="HPS8" s="41"/>
      <c r="HPT8" s="41"/>
      <c r="HPU8" s="41"/>
      <c r="HPV8" s="41"/>
      <c r="HPW8" s="41"/>
      <c r="HPX8" s="41"/>
      <c r="HPY8" s="41"/>
      <c r="HPZ8" s="41"/>
      <c r="HQA8" s="41"/>
      <c r="HQB8" s="41"/>
      <c r="HQC8" s="41"/>
      <c r="HQD8" s="41"/>
      <c r="HQE8" s="41"/>
      <c r="HQF8" s="41"/>
      <c r="HQG8" s="41"/>
      <c r="HQH8" s="41"/>
      <c r="HQI8" s="41"/>
      <c r="HQJ8" s="41"/>
      <c r="HQK8" s="41"/>
      <c r="HQL8" s="41"/>
      <c r="HQM8" s="41"/>
      <c r="HQN8" s="41"/>
      <c r="HQO8" s="41"/>
      <c r="HQP8" s="41"/>
      <c r="HQQ8" s="41"/>
      <c r="HQR8" s="41"/>
      <c r="HQS8" s="41"/>
      <c r="HQT8" s="41"/>
      <c r="HQU8" s="41"/>
      <c r="HQV8" s="41"/>
      <c r="HQW8" s="41"/>
      <c r="HQX8" s="41"/>
      <c r="HQY8" s="41"/>
      <c r="HQZ8" s="41"/>
      <c r="HRA8" s="41"/>
      <c r="HRB8" s="41"/>
      <c r="HRC8" s="41"/>
      <c r="HRD8" s="41"/>
      <c r="HRE8" s="41"/>
      <c r="HRF8" s="41"/>
      <c r="HRG8" s="41"/>
      <c r="HRH8" s="41"/>
      <c r="HRI8" s="41"/>
      <c r="HRJ8" s="41"/>
      <c r="HRK8" s="41"/>
      <c r="HRL8" s="41"/>
      <c r="HRM8" s="41"/>
      <c r="HRN8" s="41"/>
      <c r="HRO8" s="41"/>
      <c r="HRP8" s="41"/>
      <c r="HRQ8" s="41"/>
      <c r="HRR8" s="41"/>
      <c r="HRS8" s="41"/>
      <c r="HRT8" s="41"/>
      <c r="HRU8" s="41"/>
      <c r="HRV8" s="41"/>
      <c r="HRW8" s="41"/>
      <c r="HRX8" s="41"/>
      <c r="HRY8" s="41"/>
      <c r="HRZ8" s="41"/>
      <c r="HSA8" s="41"/>
      <c r="HSB8" s="41"/>
      <c r="HSC8" s="41"/>
      <c r="HSD8" s="41"/>
      <c r="HSE8" s="41"/>
      <c r="HSF8" s="41"/>
      <c r="HSG8" s="41"/>
      <c r="HSH8" s="41"/>
      <c r="HSI8" s="41"/>
      <c r="HSJ8" s="41"/>
      <c r="HSK8" s="41"/>
      <c r="HSL8" s="41"/>
      <c r="HSM8" s="41"/>
      <c r="HSN8" s="41"/>
      <c r="HSO8" s="41"/>
      <c r="HSP8" s="41"/>
      <c r="HSQ8" s="41"/>
      <c r="HSR8" s="41"/>
      <c r="HSS8" s="41"/>
      <c r="HST8" s="41"/>
      <c r="HSU8" s="41"/>
      <c r="HSV8" s="41"/>
      <c r="HSW8" s="41"/>
      <c r="HSX8" s="41"/>
      <c r="HSY8" s="41"/>
      <c r="HSZ8" s="41"/>
      <c r="HTA8" s="41"/>
      <c r="HTB8" s="41"/>
      <c r="HTC8" s="41"/>
      <c r="HTD8" s="41"/>
      <c r="HTE8" s="41"/>
      <c r="HTF8" s="41"/>
      <c r="HTG8" s="41"/>
      <c r="HTH8" s="41"/>
      <c r="HTI8" s="41"/>
      <c r="HTJ8" s="41"/>
      <c r="HTK8" s="41"/>
      <c r="HTL8" s="41"/>
      <c r="HTM8" s="41"/>
      <c r="HTN8" s="41"/>
      <c r="HTO8" s="41"/>
      <c r="HTP8" s="41"/>
      <c r="HTQ8" s="41"/>
      <c r="HTR8" s="41"/>
      <c r="HTS8" s="41"/>
      <c r="HTT8" s="41"/>
      <c r="HTU8" s="41"/>
      <c r="HTV8" s="41"/>
      <c r="HTW8" s="41"/>
      <c r="HTX8" s="41"/>
      <c r="HTY8" s="41"/>
      <c r="HTZ8" s="41"/>
      <c r="HUA8" s="41"/>
      <c r="HUB8" s="41"/>
      <c r="HUC8" s="41"/>
      <c r="HUD8" s="41"/>
      <c r="HUE8" s="41"/>
      <c r="HUF8" s="41"/>
      <c r="HUG8" s="41"/>
      <c r="HUH8" s="41"/>
      <c r="HUI8" s="41"/>
      <c r="HUJ8" s="41"/>
      <c r="HUK8" s="41"/>
      <c r="HUL8" s="41"/>
      <c r="HUM8" s="41"/>
      <c r="HUN8" s="41"/>
      <c r="HUO8" s="41"/>
      <c r="HUP8" s="41"/>
      <c r="HUQ8" s="41"/>
      <c r="HUR8" s="41"/>
      <c r="HUS8" s="41"/>
      <c r="HUT8" s="41"/>
      <c r="HUU8" s="41"/>
      <c r="HUV8" s="41"/>
      <c r="HUW8" s="41"/>
      <c r="HUX8" s="41"/>
      <c r="HUY8" s="41"/>
      <c r="HUZ8" s="41"/>
      <c r="HVA8" s="41"/>
      <c r="HVB8" s="41"/>
      <c r="HVC8" s="41"/>
      <c r="HVD8" s="41"/>
      <c r="HVE8" s="41"/>
      <c r="HVF8" s="41"/>
      <c r="HVG8" s="41"/>
      <c r="HVH8" s="41"/>
      <c r="HVI8" s="41"/>
      <c r="HVJ8" s="41"/>
      <c r="HVK8" s="41"/>
      <c r="HVL8" s="41"/>
      <c r="HVM8" s="41"/>
      <c r="HVN8" s="41"/>
      <c r="HVO8" s="41"/>
      <c r="HVP8" s="41"/>
      <c r="HVQ8" s="41"/>
      <c r="HVR8" s="41"/>
      <c r="HVS8" s="41"/>
      <c r="HVT8" s="41"/>
      <c r="HVU8" s="41"/>
      <c r="HVV8" s="41"/>
      <c r="HVW8" s="41"/>
      <c r="HVX8" s="41"/>
      <c r="HVY8" s="41"/>
      <c r="HVZ8" s="41"/>
      <c r="HWA8" s="41"/>
      <c r="HWB8" s="41"/>
      <c r="HWC8" s="41"/>
      <c r="HWD8" s="41"/>
      <c r="HWE8" s="41"/>
      <c r="HWF8" s="41"/>
      <c r="HWG8" s="41"/>
      <c r="HWH8" s="41"/>
      <c r="HWI8" s="41"/>
      <c r="HWJ8" s="41"/>
      <c r="HWK8" s="41"/>
      <c r="HWL8" s="41"/>
      <c r="HWM8" s="41"/>
      <c r="HWN8" s="41"/>
      <c r="HWO8" s="41"/>
      <c r="HWP8" s="41"/>
      <c r="HWQ8" s="41"/>
      <c r="HWR8" s="41"/>
      <c r="HWS8" s="41"/>
      <c r="HWT8" s="41"/>
      <c r="HWU8" s="41"/>
      <c r="HWV8" s="41"/>
      <c r="HWW8" s="41"/>
      <c r="HWX8" s="41"/>
      <c r="HWY8" s="41"/>
      <c r="HWZ8" s="41"/>
      <c r="HXA8" s="41"/>
      <c r="HXB8" s="41"/>
      <c r="HXC8" s="41"/>
      <c r="HXD8" s="41"/>
      <c r="HXE8" s="41"/>
      <c r="HXF8" s="41"/>
      <c r="HXG8" s="41"/>
      <c r="HXH8" s="41"/>
      <c r="HXI8" s="41"/>
      <c r="HXJ8" s="41"/>
      <c r="HXK8" s="41"/>
      <c r="HXL8" s="41"/>
      <c r="HXM8" s="41"/>
      <c r="HXN8" s="41"/>
      <c r="HXO8" s="41"/>
      <c r="HXP8" s="41"/>
      <c r="HXQ8" s="41"/>
      <c r="HXR8" s="41"/>
      <c r="HXS8" s="41"/>
      <c r="HXT8" s="41"/>
      <c r="HXU8" s="41"/>
      <c r="HXV8" s="41"/>
      <c r="HXW8" s="41"/>
      <c r="HXX8" s="41"/>
      <c r="HXY8" s="41"/>
      <c r="HXZ8" s="41"/>
      <c r="HYA8" s="41"/>
      <c r="HYB8" s="41"/>
      <c r="HYC8" s="41"/>
      <c r="HYD8" s="41"/>
      <c r="HYE8" s="41"/>
      <c r="HYF8" s="41"/>
      <c r="HYG8" s="41"/>
      <c r="HYH8" s="41"/>
      <c r="HYI8" s="41"/>
      <c r="HYJ8" s="41"/>
      <c r="HYK8" s="41"/>
      <c r="HYL8" s="41"/>
      <c r="HYM8" s="41"/>
      <c r="HYN8" s="41"/>
      <c r="HYO8" s="41"/>
      <c r="HYP8" s="41"/>
      <c r="HYQ8" s="41"/>
      <c r="HYR8" s="41"/>
      <c r="HYS8" s="41"/>
      <c r="HYT8" s="41"/>
      <c r="HYU8" s="41"/>
      <c r="HYV8" s="41"/>
      <c r="HYW8" s="41"/>
      <c r="HYX8" s="41"/>
      <c r="HYY8" s="41"/>
      <c r="HYZ8" s="41"/>
      <c r="HZA8" s="41"/>
      <c r="HZB8" s="41"/>
      <c r="HZC8" s="41"/>
      <c r="HZD8" s="41"/>
      <c r="HZE8" s="41"/>
      <c r="HZF8" s="41"/>
      <c r="HZG8" s="41"/>
      <c r="HZH8" s="41"/>
      <c r="HZI8" s="41"/>
      <c r="HZJ8" s="41"/>
      <c r="HZK8" s="41"/>
      <c r="HZL8" s="41"/>
      <c r="HZM8" s="41"/>
      <c r="HZN8" s="41"/>
      <c r="HZO8" s="41"/>
      <c r="HZP8" s="41"/>
      <c r="HZQ8" s="41"/>
      <c r="HZR8" s="41"/>
      <c r="HZS8" s="41"/>
      <c r="HZT8" s="41"/>
      <c r="HZU8" s="41"/>
      <c r="HZV8" s="41"/>
      <c r="HZW8" s="41"/>
      <c r="HZX8" s="41"/>
      <c r="HZY8" s="41"/>
      <c r="HZZ8" s="41"/>
      <c r="IAA8" s="41"/>
      <c r="IAB8" s="41"/>
      <c r="IAC8" s="41"/>
      <c r="IAD8" s="41"/>
      <c r="IAE8" s="41"/>
      <c r="IAF8" s="41"/>
      <c r="IAG8" s="41"/>
      <c r="IAH8" s="41"/>
      <c r="IAI8" s="41"/>
      <c r="IAJ8" s="41"/>
      <c r="IAK8" s="41"/>
      <c r="IAL8" s="41"/>
      <c r="IAM8" s="41"/>
      <c r="IAN8" s="41"/>
      <c r="IAO8" s="41"/>
      <c r="IAP8" s="41"/>
      <c r="IAQ8" s="41"/>
      <c r="IAR8" s="41"/>
      <c r="IAS8" s="41"/>
      <c r="IAT8" s="41"/>
      <c r="IAU8" s="41"/>
      <c r="IAV8" s="41"/>
      <c r="IAW8" s="41"/>
      <c r="IAX8" s="41"/>
      <c r="IAY8" s="41"/>
      <c r="IAZ8" s="41"/>
      <c r="IBA8" s="41"/>
      <c r="IBB8" s="41"/>
      <c r="IBC8" s="41"/>
      <c r="IBD8" s="41"/>
      <c r="IBE8" s="41"/>
      <c r="IBF8" s="41"/>
      <c r="IBG8" s="41"/>
      <c r="IBH8" s="41"/>
      <c r="IBI8" s="41"/>
      <c r="IBJ8" s="41"/>
      <c r="IBK8" s="41"/>
      <c r="IBL8" s="41"/>
      <c r="IBM8" s="41"/>
      <c r="IBN8" s="41"/>
      <c r="IBO8" s="41"/>
      <c r="IBP8" s="41"/>
      <c r="IBQ8" s="41"/>
      <c r="IBR8" s="41"/>
      <c r="IBS8" s="41"/>
      <c r="IBT8" s="41"/>
      <c r="IBU8" s="41"/>
      <c r="IBV8" s="41"/>
      <c r="IBW8" s="41"/>
      <c r="IBX8" s="41"/>
      <c r="IBY8" s="41"/>
      <c r="IBZ8" s="41"/>
      <c r="ICA8" s="41"/>
      <c r="ICB8" s="41"/>
      <c r="ICC8" s="41"/>
      <c r="ICD8" s="41"/>
      <c r="ICE8" s="41"/>
      <c r="ICF8" s="41"/>
      <c r="ICG8" s="41"/>
      <c r="ICH8" s="41"/>
      <c r="ICI8" s="41"/>
      <c r="ICJ8" s="41"/>
      <c r="ICK8" s="41"/>
      <c r="ICL8" s="41"/>
      <c r="ICM8" s="41"/>
      <c r="ICN8" s="41"/>
      <c r="ICO8" s="41"/>
      <c r="ICP8" s="41"/>
      <c r="ICQ8" s="41"/>
      <c r="ICR8" s="41"/>
      <c r="ICS8" s="41"/>
      <c r="ICT8" s="41"/>
      <c r="ICU8" s="41"/>
      <c r="ICV8" s="41"/>
      <c r="ICW8" s="41"/>
      <c r="ICX8" s="41"/>
      <c r="ICY8" s="41"/>
      <c r="ICZ8" s="41"/>
      <c r="IDA8" s="41"/>
      <c r="IDB8" s="41"/>
      <c r="IDC8" s="41"/>
      <c r="IDD8" s="41"/>
      <c r="IDE8" s="41"/>
      <c r="IDF8" s="41"/>
      <c r="IDG8" s="41"/>
      <c r="IDH8" s="41"/>
      <c r="IDI8" s="41"/>
      <c r="IDJ8" s="41"/>
      <c r="IDK8" s="41"/>
      <c r="IDL8" s="41"/>
      <c r="IDM8" s="41"/>
      <c r="IDN8" s="41"/>
      <c r="IDO8" s="41"/>
      <c r="IDP8" s="41"/>
      <c r="IDQ8" s="41"/>
      <c r="IDR8" s="41"/>
      <c r="IDS8" s="41"/>
      <c r="IDT8" s="41"/>
      <c r="IDU8" s="41"/>
      <c r="IDV8" s="41"/>
      <c r="IDW8" s="41"/>
      <c r="IDX8" s="41"/>
      <c r="IDY8" s="41"/>
      <c r="IDZ8" s="41"/>
      <c r="IEA8" s="41"/>
      <c r="IEB8" s="41"/>
      <c r="IEC8" s="41"/>
      <c r="IED8" s="41"/>
      <c r="IEE8" s="41"/>
      <c r="IEF8" s="41"/>
      <c r="IEG8" s="41"/>
      <c r="IEH8" s="41"/>
      <c r="IEI8" s="41"/>
      <c r="IEJ8" s="41"/>
      <c r="IEK8" s="41"/>
      <c r="IEL8" s="41"/>
      <c r="IEM8" s="41"/>
      <c r="IEN8" s="41"/>
      <c r="IEO8" s="41"/>
      <c r="IEP8" s="41"/>
      <c r="IEQ8" s="41"/>
      <c r="IER8" s="41"/>
      <c r="IES8" s="41"/>
      <c r="IET8" s="41"/>
      <c r="IEU8" s="41"/>
      <c r="IEV8" s="41"/>
      <c r="IEW8" s="41"/>
      <c r="IEX8" s="41"/>
      <c r="IEY8" s="41"/>
      <c r="IEZ8" s="41"/>
      <c r="IFA8" s="41"/>
      <c r="IFB8" s="41"/>
      <c r="IFC8" s="41"/>
      <c r="IFD8" s="41"/>
      <c r="IFE8" s="41"/>
      <c r="IFF8" s="41"/>
      <c r="IFG8" s="41"/>
      <c r="IFH8" s="41"/>
      <c r="IFI8" s="41"/>
      <c r="IFJ8" s="41"/>
      <c r="IFK8" s="41"/>
      <c r="IFL8" s="41"/>
      <c r="IFM8" s="41"/>
      <c r="IFN8" s="41"/>
      <c r="IFO8" s="41"/>
      <c r="IFP8" s="41"/>
      <c r="IFQ8" s="41"/>
      <c r="IFR8" s="41"/>
      <c r="IFS8" s="41"/>
      <c r="IFT8" s="41"/>
      <c r="IFU8" s="41"/>
      <c r="IFV8" s="41"/>
      <c r="IFW8" s="41"/>
      <c r="IFX8" s="41"/>
      <c r="IFY8" s="41"/>
      <c r="IFZ8" s="41"/>
      <c r="IGA8" s="41"/>
      <c r="IGB8" s="41"/>
      <c r="IGC8" s="41"/>
      <c r="IGD8" s="41"/>
      <c r="IGE8" s="41"/>
      <c r="IGF8" s="41"/>
      <c r="IGG8" s="41"/>
      <c r="IGH8" s="41"/>
      <c r="IGI8" s="41"/>
      <c r="IGJ8" s="41"/>
      <c r="IGK8" s="41"/>
      <c r="IGL8" s="41"/>
      <c r="IGM8" s="41"/>
      <c r="IGN8" s="41"/>
      <c r="IGO8" s="41"/>
      <c r="IGP8" s="41"/>
      <c r="IGQ8" s="41"/>
      <c r="IGR8" s="41"/>
      <c r="IGS8" s="41"/>
      <c r="IGT8" s="41"/>
      <c r="IGU8" s="41"/>
      <c r="IGV8" s="41"/>
      <c r="IGW8" s="41"/>
      <c r="IGX8" s="41"/>
      <c r="IGY8" s="41"/>
      <c r="IGZ8" s="41"/>
      <c r="IHA8" s="41"/>
      <c r="IHB8" s="41"/>
      <c r="IHC8" s="41"/>
      <c r="IHD8" s="41"/>
      <c r="IHE8" s="41"/>
      <c r="IHF8" s="41"/>
      <c r="IHG8" s="41"/>
      <c r="IHH8" s="41"/>
      <c r="IHI8" s="41"/>
      <c r="IHJ8" s="41"/>
      <c r="IHK8" s="41"/>
      <c r="IHL8" s="41"/>
      <c r="IHM8" s="41"/>
      <c r="IHN8" s="41"/>
      <c r="IHO8" s="41"/>
      <c r="IHP8" s="41"/>
      <c r="IHQ8" s="41"/>
      <c r="IHR8" s="41"/>
      <c r="IHS8" s="41"/>
      <c r="IHT8" s="41"/>
      <c r="IHU8" s="41"/>
      <c r="IHV8" s="41"/>
      <c r="IHW8" s="41"/>
      <c r="IHX8" s="41"/>
      <c r="IHY8" s="41"/>
      <c r="IHZ8" s="41"/>
      <c r="IIA8" s="41"/>
      <c r="IIB8" s="41"/>
      <c r="IIC8" s="41"/>
      <c r="IID8" s="41"/>
      <c r="IIE8" s="41"/>
      <c r="IIF8" s="41"/>
      <c r="IIG8" s="41"/>
      <c r="IIH8" s="41"/>
      <c r="III8" s="41"/>
      <c r="IIJ8" s="41"/>
      <c r="IIK8" s="41"/>
      <c r="IIL8" s="41"/>
      <c r="IIM8" s="41"/>
      <c r="IIN8" s="41"/>
      <c r="IIO8" s="41"/>
      <c r="IIP8" s="41"/>
      <c r="IIQ8" s="41"/>
      <c r="IIR8" s="41"/>
      <c r="IIS8" s="41"/>
      <c r="IIT8" s="41"/>
      <c r="IIU8" s="41"/>
      <c r="IIV8" s="41"/>
      <c r="IIW8" s="41"/>
      <c r="IIX8" s="41"/>
      <c r="IIY8" s="41"/>
      <c r="IIZ8" s="41"/>
      <c r="IJA8" s="41"/>
      <c r="IJB8" s="41"/>
      <c r="IJC8" s="41"/>
      <c r="IJD8" s="41"/>
      <c r="IJE8" s="41"/>
      <c r="IJF8" s="41"/>
      <c r="IJG8" s="41"/>
      <c r="IJH8" s="41"/>
      <c r="IJI8" s="41"/>
      <c r="IJJ8" s="41"/>
      <c r="IJK8" s="41"/>
      <c r="IJL8" s="41"/>
      <c r="IJM8" s="41"/>
      <c r="IJN8" s="41"/>
      <c r="IJO8" s="41"/>
      <c r="IJP8" s="41"/>
      <c r="IJQ8" s="41"/>
      <c r="IJR8" s="41"/>
      <c r="IJS8" s="41"/>
      <c r="IJT8" s="41"/>
      <c r="IJU8" s="41"/>
      <c r="IJV8" s="41"/>
      <c r="IJW8" s="41"/>
      <c r="IJX8" s="41"/>
      <c r="IJY8" s="41"/>
      <c r="IJZ8" s="41"/>
      <c r="IKA8" s="41"/>
      <c r="IKB8" s="41"/>
      <c r="IKC8" s="41"/>
      <c r="IKD8" s="41"/>
      <c r="IKE8" s="41"/>
      <c r="IKF8" s="41"/>
      <c r="IKG8" s="41"/>
      <c r="IKH8" s="41"/>
      <c r="IKI8" s="41"/>
      <c r="IKJ8" s="41"/>
      <c r="IKK8" s="41"/>
      <c r="IKL8" s="41"/>
      <c r="IKM8" s="41"/>
      <c r="IKN8" s="41"/>
      <c r="IKO8" s="41"/>
      <c r="IKP8" s="41"/>
      <c r="IKQ8" s="41"/>
      <c r="IKR8" s="41"/>
      <c r="IKS8" s="41"/>
      <c r="IKT8" s="41"/>
      <c r="IKU8" s="41"/>
      <c r="IKV8" s="41"/>
      <c r="IKW8" s="41"/>
      <c r="IKX8" s="41"/>
      <c r="IKY8" s="41"/>
      <c r="IKZ8" s="41"/>
      <c r="ILA8" s="41"/>
      <c r="ILB8" s="41"/>
      <c r="ILC8" s="41"/>
      <c r="ILD8" s="41"/>
      <c r="ILE8" s="41"/>
      <c r="ILF8" s="41"/>
      <c r="ILG8" s="41"/>
      <c r="ILH8" s="41"/>
      <c r="ILI8" s="41"/>
      <c r="ILJ8" s="41"/>
      <c r="ILK8" s="41"/>
      <c r="ILL8" s="41"/>
      <c r="ILM8" s="41"/>
      <c r="ILN8" s="41"/>
      <c r="ILO8" s="41"/>
      <c r="ILP8" s="41"/>
      <c r="ILQ8" s="41"/>
      <c r="ILR8" s="41"/>
      <c r="ILS8" s="41"/>
      <c r="ILT8" s="41"/>
      <c r="ILU8" s="41"/>
      <c r="ILV8" s="41"/>
      <c r="ILW8" s="41"/>
      <c r="ILX8" s="41"/>
      <c r="ILY8" s="41"/>
      <c r="ILZ8" s="41"/>
      <c r="IMA8" s="41"/>
      <c r="IMB8" s="41"/>
      <c r="IMC8" s="41"/>
      <c r="IMD8" s="41"/>
      <c r="IME8" s="41"/>
      <c r="IMF8" s="41"/>
      <c r="IMG8" s="41"/>
      <c r="IMH8" s="41"/>
      <c r="IMI8" s="41"/>
      <c r="IMJ8" s="41"/>
      <c r="IMK8" s="41"/>
      <c r="IML8" s="41"/>
      <c r="IMM8" s="41"/>
      <c r="IMN8" s="41"/>
      <c r="IMO8" s="41"/>
      <c r="IMP8" s="41"/>
      <c r="IMQ8" s="41"/>
      <c r="IMR8" s="41"/>
      <c r="IMS8" s="41"/>
      <c r="IMT8" s="41"/>
      <c r="IMU8" s="41"/>
      <c r="IMV8" s="41"/>
      <c r="IMW8" s="41"/>
      <c r="IMX8" s="41"/>
      <c r="IMY8" s="41"/>
      <c r="IMZ8" s="41"/>
      <c r="INA8" s="41"/>
      <c r="INB8" s="41"/>
      <c r="INC8" s="41"/>
      <c r="IND8" s="41"/>
      <c r="INE8" s="41"/>
      <c r="INF8" s="41"/>
      <c r="ING8" s="41"/>
      <c r="INH8" s="41"/>
      <c r="INI8" s="41"/>
      <c r="INJ8" s="41"/>
      <c r="INK8" s="41"/>
      <c r="INL8" s="41"/>
      <c r="INM8" s="41"/>
      <c r="INN8" s="41"/>
      <c r="INO8" s="41"/>
      <c r="INP8" s="41"/>
      <c r="INQ8" s="41"/>
      <c r="INR8" s="41"/>
      <c r="INS8" s="41"/>
      <c r="INT8" s="41"/>
      <c r="INU8" s="41"/>
      <c r="INV8" s="41"/>
      <c r="INW8" s="41"/>
      <c r="INX8" s="41"/>
      <c r="INY8" s="41"/>
      <c r="INZ8" s="41"/>
      <c r="IOA8" s="41"/>
      <c r="IOB8" s="41"/>
      <c r="IOC8" s="41"/>
      <c r="IOD8" s="41"/>
      <c r="IOE8" s="41"/>
      <c r="IOF8" s="41"/>
      <c r="IOG8" s="41"/>
      <c r="IOH8" s="41"/>
      <c r="IOI8" s="41"/>
      <c r="IOJ8" s="41"/>
      <c r="IOK8" s="41"/>
      <c r="IOL8" s="41"/>
      <c r="IOM8" s="41"/>
      <c r="ION8" s="41"/>
      <c r="IOO8" s="41"/>
      <c r="IOP8" s="41"/>
      <c r="IOQ8" s="41"/>
      <c r="IOR8" s="41"/>
      <c r="IOS8" s="41"/>
      <c r="IOT8" s="41"/>
      <c r="IOU8" s="41"/>
      <c r="IOV8" s="41"/>
      <c r="IOW8" s="41"/>
      <c r="IOX8" s="41"/>
      <c r="IOY8" s="41"/>
      <c r="IOZ8" s="41"/>
      <c r="IPA8" s="41"/>
      <c r="IPB8" s="41"/>
      <c r="IPC8" s="41"/>
      <c r="IPD8" s="41"/>
      <c r="IPE8" s="41"/>
      <c r="IPF8" s="41"/>
      <c r="IPG8" s="41"/>
      <c r="IPH8" s="41"/>
      <c r="IPI8" s="41"/>
      <c r="IPJ8" s="41"/>
      <c r="IPK8" s="41"/>
      <c r="IPL8" s="41"/>
      <c r="IPM8" s="41"/>
      <c r="IPN8" s="41"/>
      <c r="IPO8" s="41"/>
      <c r="IPP8" s="41"/>
      <c r="IPQ8" s="41"/>
      <c r="IPR8" s="41"/>
      <c r="IPS8" s="41"/>
      <c r="IPT8" s="41"/>
      <c r="IPU8" s="41"/>
      <c r="IPV8" s="41"/>
      <c r="IPW8" s="41"/>
      <c r="IPX8" s="41"/>
      <c r="IPY8" s="41"/>
      <c r="IPZ8" s="41"/>
      <c r="IQA8" s="41"/>
      <c r="IQB8" s="41"/>
      <c r="IQC8" s="41"/>
      <c r="IQD8" s="41"/>
      <c r="IQE8" s="41"/>
      <c r="IQF8" s="41"/>
      <c r="IQG8" s="41"/>
      <c r="IQH8" s="41"/>
      <c r="IQI8" s="41"/>
      <c r="IQJ8" s="41"/>
      <c r="IQK8" s="41"/>
      <c r="IQL8" s="41"/>
      <c r="IQM8" s="41"/>
      <c r="IQN8" s="41"/>
      <c r="IQO8" s="41"/>
      <c r="IQP8" s="41"/>
      <c r="IQQ8" s="41"/>
      <c r="IQR8" s="41"/>
      <c r="IQS8" s="41"/>
      <c r="IQT8" s="41"/>
      <c r="IQU8" s="41"/>
      <c r="IQV8" s="41"/>
      <c r="IQW8" s="41"/>
      <c r="IQX8" s="41"/>
      <c r="IQY8" s="41"/>
      <c r="IQZ8" s="41"/>
      <c r="IRA8" s="41"/>
      <c r="IRB8" s="41"/>
      <c r="IRC8" s="41"/>
      <c r="IRD8" s="41"/>
      <c r="IRE8" s="41"/>
      <c r="IRF8" s="41"/>
      <c r="IRG8" s="41"/>
      <c r="IRH8" s="41"/>
      <c r="IRI8" s="41"/>
      <c r="IRJ8" s="41"/>
      <c r="IRK8" s="41"/>
      <c r="IRL8" s="41"/>
      <c r="IRM8" s="41"/>
      <c r="IRN8" s="41"/>
      <c r="IRO8" s="41"/>
      <c r="IRP8" s="41"/>
      <c r="IRQ8" s="41"/>
      <c r="IRR8" s="41"/>
      <c r="IRS8" s="41"/>
      <c r="IRT8" s="41"/>
      <c r="IRU8" s="41"/>
      <c r="IRV8" s="41"/>
      <c r="IRW8" s="41"/>
      <c r="IRX8" s="41"/>
      <c r="IRY8" s="41"/>
      <c r="IRZ8" s="41"/>
      <c r="ISA8" s="41"/>
      <c r="ISB8" s="41"/>
      <c r="ISC8" s="41"/>
      <c r="ISD8" s="41"/>
      <c r="ISE8" s="41"/>
      <c r="ISF8" s="41"/>
      <c r="ISG8" s="41"/>
      <c r="ISH8" s="41"/>
      <c r="ISI8" s="41"/>
      <c r="ISJ8" s="41"/>
      <c r="ISK8" s="41"/>
      <c r="ISL8" s="41"/>
      <c r="ISM8" s="41"/>
      <c r="ISN8" s="41"/>
      <c r="ISO8" s="41"/>
      <c r="ISP8" s="41"/>
      <c r="ISQ8" s="41"/>
      <c r="ISR8" s="41"/>
      <c r="ISS8" s="41"/>
      <c r="IST8" s="41"/>
      <c r="ISU8" s="41"/>
      <c r="ISV8" s="41"/>
      <c r="ISW8" s="41"/>
      <c r="ISX8" s="41"/>
      <c r="ISY8" s="41"/>
      <c r="ISZ8" s="41"/>
      <c r="ITA8" s="41"/>
      <c r="ITB8" s="41"/>
      <c r="ITC8" s="41"/>
      <c r="ITD8" s="41"/>
      <c r="ITE8" s="41"/>
      <c r="ITF8" s="41"/>
      <c r="ITG8" s="41"/>
      <c r="ITH8" s="41"/>
      <c r="ITI8" s="41"/>
      <c r="ITJ8" s="41"/>
      <c r="ITK8" s="41"/>
      <c r="ITL8" s="41"/>
      <c r="ITM8" s="41"/>
      <c r="ITN8" s="41"/>
      <c r="ITO8" s="41"/>
      <c r="ITP8" s="41"/>
      <c r="ITQ8" s="41"/>
      <c r="ITR8" s="41"/>
      <c r="ITS8" s="41"/>
      <c r="ITT8" s="41"/>
      <c r="ITU8" s="41"/>
      <c r="ITV8" s="41"/>
      <c r="ITW8" s="41"/>
      <c r="ITX8" s="41"/>
      <c r="ITY8" s="41"/>
      <c r="ITZ8" s="41"/>
      <c r="IUA8" s="41"/>
      <c r="IUB8" s="41"/>
      <c r="IUC8" s="41"/>
      <c r="IUD8" s="41"/>
      <c r="IUE8" s="41"/>
      <c r="IUF8" s="41"/>
      <c r="IUG8" s="41"/>
      <c r="IUH8" s="41"/>
      <c r="IUI8" s="41"/>
      <c r="IUJ8" s="41"/>
      <c r="IUK8" s="41"/>
      <c r="IUL8" s="41"/>
      <c r="IUM8" s="41"/>
      <c r="IUN8" s="41"/>
      <c r="IUO8" s="41"/>
      <c r="IUP8" s="41"/>
      <c r="IUQ8" s="41"/>
      <c r="IUR8" s="41"/>
      <c r="IUS8" s="41"/>
      <c r="IUT8" s="41"/>
      <c r="IUU8" s="41"/>
      <c r="IUV8" s="41"/>
      <c r="IUW8" s="41"/>
      <c r="IUX8" s="41"/>
      <c r="IUY8" s="41"/>
      <c r="IUZ8" s="41"/>
      <c r="IVA8" s="41"/>
      <c r="IVB8" s="41"/>
      <c r="IVC8" s="41"/>
      <c r="IVD8" s="41"/>
      <c r="IVE8" s="41"/>
      <c r="IVF8" s="41"/>
      <c r="IVG8" s="41"/>
      <c r="IVH8" s="41"/>
      <c r="IVI8" s="41"/>
      <c r="IVJ8" s="41"/>
      <c r="IVK8" s="41"/>
      <c r="IVL8" s="41"/>
      <c r="IVM8" s="41"/>
      <c r="IVN8" s="41"/>
      <c r="IVO8" s="41"/>
      <c r="IVP8" s="41"/>
      <c r="IVQ8" s="41"/>
      <c r="IVR8" s="41"/>
      <c r="IVS8" s="41"/>
      <c r="IVT8" s="41"/>
      <c r="IVU8" s="41"/>
      <c r="IVV8" s="41"/>
      <c r="IVW8" s="41"/>
      <c r="IVX8" s="41"/>
      <c r="IVY8" s="41"/>
      <c r="IVZ8" s="41"/>
      <c r="IWA8" s="41"/>
      <c r="IWB8" s="41"/>
      <c r="IWC8" s="41"/>
      <c r="IWD8" s="41"/>
      <c r="IWE8" s="41"/>
      <c r="IWF8" s="41"/>
      <c r="IWG8" s="41"/>
      <c r="IWH8" s="41"/>
      <c r="IWI8" s="41"/>
      <c r="IWJ8" s="41"/>
      <c r="IWK8" s="41"/>
      <c r="IWL8" s="41"/>
      <c r="IWM8" s="41"/>
      <c r="IWN8" s="41"/>
      <c r="IWO8" s="41"/>
      <c r="IWP8" s="41"/>
      <c r="IWQ8" s="41"/>
      <c r="IWR8" s="41"/>
      <c r="IWS8" s="41"/>
      <c r="IWT8" s="41"/>
      <c r="IWU8" s="41"/>
      <c r="IWV8" s="41"/>
      <c r="IWW8" s="41"/>
      <c r="IWX8" s="41"/>
      <c r="IWY8" s="41"/>
      <c r="IWZ8" s="41"/>
      <c r="IXA8" s="41"/>
      <c r="IXB8" s="41"/>
      <c r="IXC8" s="41"/>
      <c r="IXD8" s="41"/>
      <c r="IXE8" s="41"/>
      <c r="IXF8" s="41"/>
      <c r="IXG8" s="41"/>
      <c r="IXH8" s="41"/>
      <c r="IXI8" s="41"/>
      <c r="IXJ8" s="41"/>
      <c r="IXK8" s="41"/>
      <c r="IXL8" s="41"/>
      <c r="IXM8" s="41"/>
      <c r="IXN8" s="41"/>
      <c r="IXO8" s="41"/>
      <c r="IXP8" s="41"/>
      <c r="IXQ8" s="41"/>
      <c r="IXR8" s="41"/>
      <c r="IXS8" s="41"/>
      <c r="IXT8" s="41"/>
      <c r="IXU8" s="41"/>
      <c r="IXV8" s="41"/>
      <c r="IXW8" s="41"/>
      <c r="IXX8" s="41"/>
      <c r="IXY8" s="41"/>
      <c r="IXZ8" s="41"/>
      <c r="IYA8" s="41"/>
      <c r="IYB8" s="41"/>
      <c r="IYC8" s="41"/>
      <c r="IYD8" s="41"/>
      <c r="IYE8" s="41"/>
      <c r="IYF8" s="41"/>
      <c r="IYG8" s="41"/>
      <c r="IYH8" s="41"/>
      <c r="IYI8" s="41"/>
      <c r="IYJ8" s="41"/>
      <c r="IYK8" s="41"/>
      <c r="IYL8" s="41"/>
      <c r="IYM8" s="41"/>
      <c r="IYN8" s="41"/>
      <c r="IYO8" s="41"/>
      <c r="IYP8" s="41"/>
      <c r="IYQ8" s="41"/>
      <c r="IYR8" s="41"/>
      <c r="IYS8" s="41"/>
      <c r="IYT8" s="41"/>
      <c r="IYU8" s="41"/>
      <c r="IYV8" s="41"/>
      <c r="IYW8" s="41"/>
      <c r="IYX8" s="41"/>
      <c r="IYY8" s="41"/>
      <c r="IYZ8" s="41"/>
      <c r="IZA8" s="41"/>
      <c r="IZB8" s="41"/>
      <c r="IZC8" s="41"/>
      <c r="IZD8" s="41"/>
      <c r="IZE8" s="41"/>
      <c r="IZF8" s="41"/>
      <c r="IZG8" s="41"/>
      <c r="IZH8" s="41"/>
      <c r="IZI8" s="41"/>
      <c r="IZJ8" s="41"/>
      <c r="IZK8" s="41"/>
      <c r="IZL8" s="41"/>
      <c r="IZM8" s="41"/>
      <c r="IZN8" s="41"/>
      <c r="IZO8" s="41"/>
      <c r="IZP8" s="41"/>
      <c r="IZQ8" s="41"/>
      <c r="IZR8" s="41"/>
      <c r="IZS8" s="41"/>
      <c r="IZT8" s="41"/>
      <c r="IZU8" s="41"/>
      <c r="IZV8" s="41"/>
      <c r="IZW8" s="41"/>
      <c r="IZX8" s="41"/>
      <c r="IZY8" s="41"/>
      <c r="IZZ8" s="41"/>
      <c r="JAA8" s="41"/>
      <c r="JAB8" s="41"/>
      <c r="JAC8" s="41"/>
      <c r="JAD8" s="41"/>
      <c r="JAE8" s="41"/>
      <c r="JAF8" s="41"/>
      <c r="JAG8" s="41"/>
      <c r="JAH8" s="41"/>
      <c r="JAI8" s="41"/>
      <c r="JAJ8" s="41"/>
      <c r="JAK8" s="41"/>
      <c r="JAL8" s="41"/>
      <c r="JAM8" s="41"/>
      <c r="JAN8" s="41"/>
      <c r="JAO8" s="41"/>
      <c r="JAP8" s="41"/>
      <c r="JAQ8" s="41"/>
      <c r="JAR8" s="41"/>
      <c r="JAS8" s="41"/>
      <c r="JAT8" s="41"/>
      <c r="JAU8" s="41"/>
      <c r="JAV8" s="41"/>
      <c r="JAW8" s="41"/>
      <c r="JAX8" s="41"/>
      <c r="JAY8" s="41"/>
      <c r="JAZ8" s="41"/>
      <c r="JBA8" s="41"/>
      <c r="JBB8" s="41"/>
      <c r="JBC8" s="41"/>
      <c r="JBD8" s="41"/>
      <c r="JBE8" s="41"/>
      <c r="JBF8" s="41"/>
      <c r="JBG8" s="41"/>
      <c r="JBH8" s="41"/>
      <c r="JBI8" s="41"/>
      <c r="JBJ8" s="41"/>
      <c r="JBK8" s="41"/>
      <c r="JBL8" s="41"/>
      <c r="JBM8" s="41"/>
      <c r="JBN8" s="41"/>
      <c r="JBO8" s="41"/>
      <c r="JBP8" s="41"/>
      <c r="JBQ8" s="41"/>
      <c r="JBR8" s="41"/>
      <c r="JBS8" s="41"/>
      <c r="JBT8" s="41"/>
      <c r="JBU8" s="41"/>
      <c r="JBV8" s="41"/>
      <c r="JBW8" s="41"/>
      <c r="JBX8" s="41"/>
      <c r="JBY8" s="41"/>
      <c r="JBZ8" s="41"/>
      <c r="JCA8" s="41"/>
      <c r="JCB8" s="41"/>
      <c r="JCC8" s="41"/>
      <c r="JCD8" s="41"/>
      <c r="JCE8" s="41"/>
      <c r="JCF8" s="41"/>
      <c r="JCG8" s="41"/>
      <c r="JCH8" s="41"/>
      <c r="JCI8" s="41"/>
      <c r="JCJ8" s="41"/>
      <c r="JCK8" s="41"/>
      <c r="JCL8" s="41"/>
      <c r="JCM8" s="41"/>
      <c r="JCN8" s="41"/>
      <c r="JCO8" s="41"/>
      <c r="JCP8" s="41"/>
      <c r="JCQ8" s="41"/>
      <c r="JCR8" s="41"/>
      <c r="JCS8" s="41"/>
      <c r="JCT8" s="41"/>
      <c r="JCU8" s="41"/>
      <c r="JCV8" s="41"/>
      <c r="JCW8" s="41"/>
      <c r="JCX8" s="41"/>
      <c r="JCY8" s="41"/>
      <c r="JCZ8" s="41"/>
      <c r="JDA8" s="41"/>
      <c r="JDB8" s="41"/>
      <c r="JDC8" s="41"/>
      <c r="JDD8" s="41"/>
      <c r="JDE8" s="41"/>
      <c r="JDF8" s="41"/>
      <c r="JDG8" s="41"/>
      <c r="JDH8" s="41"/>
      <c r="JDI8" s="41"/>
      <c r="JDJ8" s="41"/>
      <c r="JDK8" s="41"/>
      <c r="JDL8" s="41"/>
      <c r="JDM8" s="41"/>
      <c r="JDN8" s="41"/>
      <c r="JDO8" s="41"/>
      <c r="JDP8" s="41"/>
      <c r="JDQ8" s="41"/>
      <c r="JDR8" s="41"/>
      <c r="JDS8" s="41"/>
      <c r="JDT8" s="41"/>
      <c r="JDU8" s="41"/>
      <c r="JDV8" s="41"/>
      <c r="JDW8" s="41"/>
      <c r="JDX8" s="41"/>
      <c r="JDY8" s="41"/>
      <c r="JDZ8" s="41"/>
      <c r="JEA8" s="41"/>
      <c r="JEB8" s="41"/>
      <c r="JEC8" s="41"/>
      <c r="JED8" s="41"/>
      <c r="JEE8" s="41"/>
      <c r="JEF8" s="41"/>
      <c r="JEG8" s="41"/>
      <c r="JEH8" s="41"/>
      <c r="JEI8" s="41"/>
      <c r="JEJ8" s="41"/>
      <c r="JEK8" s="41"/>
      <c r="JEL8" s="41"/>
      <c r="JEM8" s="41"/>
      <c r="JEN8" s="41"/>
      <c r="JEO8" s="41"/>
      <c r="JEP8" s="41"/>
      <c r="JEQ8" s="41"/>
      <c r="JER8" s="41"/>
      <c r="JES8" s="41"/>
      <c r="JET8" s="41"/>
      <c r="JEU8" s="41"/>
      <c r="JEV8" s="41"/>
      <c r="JEW8" s="41"/>
      <c r="JEX8" s="41"/>
      <c r="JEY8" s="41"/>
      <c r="JEZ8" s="41"/>
      <c r="JFA8" s="41"/>
      <c r="JFB8" s="41"/>
      <c r="JFC8" s="41"/>
      <c r="JFD8" s="41"/>
      <c r="JFE8" s="41"/>
      <c r="JFF8" s="41"/>
      <c r="JFG8" s="41"/>
      <c r="JFH8" s="41"/>
      <c r="JFI8" s="41"/>
      <c r="JFJ8" s="41"/>
      <c r="JFK8" s="41"/>
      <c r="JFL8" s="41"/>
      <c r="JFM8" s="41"/>
      <c r="JFN8" s="41"/>
      <c r="JFO8" s="41"/>
      <c r="JFP8" s="41"/>
      <c r="JFQ8" s="41"/>
      <c r="JFR8" s="41"/>
      <c r="JFS8" s="41"/>
      <c r="JFT8" s="41"/>
      <c r="JFU8" s="41"/>
      <c r="JFV8" s="41"/>
      <c r="JFW8" s="41"/>
      <c r="JFX8" s="41"/>
      <c r="JFY8" s="41"/>
      <c r="JFZ8" s="41"/>
      <c r="JGA8" s="41"/>
      <c r="JGB8" s="41"/>
      <c r="JGC8" s="41"/>
      <c r="JGD8" s="41"/>
      <c r="JGE8" s="41"/>
      <c r="JGF8" s="41"/>
      <c r="JGG8" s="41"/>
      <c r="JGH8" s="41"/>
      <c r="JGI8" s="41"/>
      <c r="JGJ8" s="41"/>
      <c r="JGK8" s="41"/>
      <c r="JGL8" s="41"/>
      <c r="JGM8" s="41"/>
      <c r="JGN8" s="41"/>
      <c r="JGO8" s="41"/>
      <c r="JGP8" s="41"/>
      <c r="JGQ8" s="41"/>
      <c r="JGR8" s="41"/>
      <c r="JGS8" s="41"/>
      <c r="JGT8" s="41"/>
      <c r="JGU8" s="41"/>
      <c r="JGV8" s="41"/>
      <c r="JGW8" s="41"/>
      <c r="JGX8" s="41"/>
      <c r="JGY8" s="41"/>
      <c r="JGZ8" s="41"/>
      <c r="JHA8" s="41"/>
      <c r="JHB8" s="41"/>
      <c r="JHC8" s="41"/>
      <c r="JHD8" s="41"/>
      <c r="JHE8" s="41"/>
      <c r="JHF8" s="41"/>
      <c r="JHG8" s="41"/>
      <c r="JHH8" s="41"/>
      <c r="JHI8" s="41"/>
      <c r="JHJ8" s="41"/>
      <c r="JHK8" s="41"/>
      <c r="JHL8" s="41"/>
      <c r="JHM8" s="41"/>
      <c r="JHN8" s="41"/>
      <c r="JHO8" s="41"/>
      <c r="JHP8" s="41"/>
      <c r="JHQ8" s="41"/>
      <c r="JHR8" s="41"/>
      <c r="JHS8" s="41"/>
      <c r="JHT8" s="41"/>
      <c r="JHU8" s="41"/>
      <c r="JHV8" s="41"/>
      <c r="JHW8" s="41"/>
      <c r="JHX8" s="41"/>
      <c r="JHY8" s="41"/>
      <c r="JHZ8" s="41"/>
      <c r="JIA8" s="41"/>
      <c r="JIB8" s="41"/>
      <c r="JIC8" s="41"/>
      <c r="JID8" s="41"/>
      <c r="JIE8" s="41"/>
      <c r="JIF8" s="41"/>
      <c r="JIG8" s="41"/>
      <c r="JIH8" s="41"/>
      <c r="JII8" s="41"/>
      <c r="JIJ8" s="41"/>
      <c r="JIK8" s="41"/>
      <c r="JIL8" s="41"/>
      <c r="JIM8" s="41"/>
      <c r="JIN8" s="41"/>
      <c r="JIO8" s="41"/>
      <c r="JIP8" s="41"/>
      <c r="JIQ8" s="41"/>
      <c r="JIR8" s="41"/>
      <c r="JIS8" s="41"/>
      <c r="JIT8" s="41"/>
      <c r="JIU8" s="41"/>
      <c r="JIV8" s="41"/>
      <c r="JIW8" s="41"/>
      <c r="JIX8" s="41"/>
      <c r="JIY8" s="41"/>
      <c r="JIZ8" s="41"/>
      <c r="JJA8" s="41"/>
      <c r="JJB8" s="41"/>
      <c r="JJC8" s="41"/>
      <c r="JJD8" s="41"/>
      <c r="JJE8" s="41"/>
      <c r="JJF8" s="41"/>
      <c r="JJG8" s="41"/>
      <c r="JJH8" s="41"/>
      <c r="JJI8" s="41"/>
      <c r="JJJ8" s="41"/>
      <c r="JJK8" s="41"/>
      <c r="JJL8" s="41"/>
      <c r="JJM8" s="41"/>
      <c r="JJN8" s="41"/>
      <c r="JJO8" s="41"/>
      <c r="JJP8" s="41"/>
      <c r="JJQ8" s="41"/>
      <c r="JJR8" s="41"/>
      <c r="JJS8" s="41"/>
      <c r="JJT8" s="41"/>
      <c r="JJU8" s="41"/>
      <c r="JJV8" s="41"/>
      <c r="JJW8" s="41"/>
      <c r="JJX8" s="41"/>
      <c r="JJY8" s="41"/>
      <c r="JJZ8" s="41"/>
      <c r="JKA8" s="41"/>
      <c r="JKB8" s="41"/>
      <c r="JKC8" s="41"/>
      <c r="JKD8" s="41"/>
      <c r="JKE8" s="41"/>
      <c r="JKF8" s="41"/>
      <c r="JKG8" s="41"/>
      <c r="JKH8" s="41"/>
      <c r="JKI8" s="41"/>
      <c r="JKJ8" s="41"/>
      <c r="JKK8" s="41"/>
      <c r="JKL8" s="41"/>
      <c r="JKM8" s="41"/>
      <c r="JKN8" s="41"/>
      <c r="JKO8" s="41"/>
      <c r="JKP8" s="41"/>
      <c r="JKQ8" s="41"/>
      <c r="JKR8" s="41"/>
      <c r="JKS8" s="41"/>
      <c r="JKT8" s="41"/>
      <c r="JKU8" s="41"/>
      <c r="JKV8" s="41"/>
      <c r="JKW8" s="41"/>
      <c r="JKX8" s="41"/>
      <c r="JKY8" s="41"/>
      <c r="JKZ8" s="41"/>
      <c r="JLA8" s="41"/>
      <c r="JLB8" s="41"/>
      <c r="JLC8" s="41"/>
      <c r="JLD8" s="41"/>
      <c r="JLE8" s="41"/>
      <c r="JLF8" s="41"/>
      <c r="JLG8" s="41"/>
      <c r="JLH8" s="41"/>
      <c r="JLI8" s="41"/>
      <c r="JLJ8" s="41"/>
      <c r="JLK8" s="41"/>
      <c r="JLL8" s="41"/>
      <c r="JLM8" s="41"/>
      <c r="JLN8" s="41"/>
      <c r="JLO8" s="41"/>
      <c r="JLP8" s="41"/>
      <c r="JLQ8" s="41"/>
      <c r="JLR8" s="41"/>
      <c r="JLS8" s="41"/>
      <c r="JLT8" s="41"/>
      <c r="JLU8" s="41"/>
      <c r="JLV8" s="41"/>
      <c r="JLW8" s="41"/>
      <c r="JLX8" s="41"/>
      <c r="JLY8" s="41"/>
      <c r="JLZ8" s="41"/>
      <c r="JMA8" s="41"/>
      <c r="JMB8" s="41"/>
      <c r="JMC8" s="41"/>
      <c r="JMD8" s="41"/>
      <c r="JME8" s="41"/>
      <c r="JMF8" s="41"/>
      <c r="JMG8" s="41"/>
      <c r="JMH8" s="41"/>
      <c r="JMI8" s="41"/>
      <c r="JMJ8" s="41"/>
      <c r="JMK8" s="41"/>
      <c r="JML8" s="41"/>
      <c r="JMM8" s="41"/>
      <c r="JMN8" s="41"/>
      <c r="JMO8" s="41"/>
      <c r="JMP8" s="41"/>
      <c r="JMQ8" s="41"/>
      <c r="JMR8" s="41"/>
      <c r="JMS8" s="41"/>
      <c r="JMT8" s="41"/>
      <c r="JMU8" s="41"/>
      <c r="JMV8" s="41"/>
      <c r="JMW8" s="41"/>
      <c r="JMX8" s="41"/>
      <c r="JMY8" s="41"/>
      <c r="JMZ8" s="41"/>
      <c r="JNA8" s="41"/>
      <c r="JNB8" s="41"/>
      <c r="JNC8" s="41"/>
      <c r="JND8" s="41"/>
      <c r="JNE8" s="41"/>
      <c r="JNF8" s="41"/>
      <c r="JNG8" s="41"/>
      <c r="JNH8" s="41"/>
      <c r="JNI8" s="41"/>
      <c r="JNJ8" s="41"/>
      <c r="JNK8" s="41"/>
      <c r="JNL8" s="41"/>
      <c r="JNM8" s="41"/>
      <c r="JNN8" s="41"/>
      <c r="JNO8" s="41"/>
      <c r="JNP8" s="41"/>
      <c r="JNQ8" s="41"/>
      <c r="JNR8" s="41"/>
      <c r="JNS8" s="41"/>
      <c r="JNT8" s="41"/>
      <c r="JNU8" s="41"/>
      <c r="JNV8" s="41"/>
      <c r="JNW8" s="41"/>
      <c r="JNX8" s="41"/>
      <c r="JNY8" s="41"/>
      <c r="JNZ8" s="41"/>
      <c r="JOA8" s="41"/>
      <c r="JOB8" s="41"/>
      <c r="JOC8" s="41"/>
      <c r="JOD8" s="41"/>
      <c r="JOE8" s="41"/>
      <c r="JOF8" s="41"/>
      <c r="JOG8" s="41"/>
      <c r="JOH8" s="41"/>
      <c r="JOI8" s="41"/>
      <c r="JOJ8" s="41"/>
      <c r="JOK8" s="41"/>
      <c r="JOL8" s="41"/>
      <c r="JOM8" s="41"/>
      <c r="JON8" s="41"/>
      <c r="JOO8" s="41"/>
      <c r="JOP8" s="41"/>
      <c r="JOQ8" s="41"/>
      <c r="JOR8" s="41"/>
      <c r="JOS8" s="41"/>
      <c r="JOT8" s="41"/>
      <c r="JOU8" s="41"/>
      <c r="JOV8" s="41"/>
      <c r="JOW8" s="41"/>
      <c r="JOX8" s="41"/>
      <c r="JOY8" s="41"/>
      <c r="JOZ8" s="41"/>
      <c r="JPA8" s="41"/>
      <c r="JPB8" s="41"/>
      <c r="JPC8" s="41"/>
      <c r="JPD8" s="41"/>
      <c r="JPE8" s="41"/>
      <c r="JPF8" s="41"/>
      <c r="JPG8" s="41"/>
      <c r="JPH8" s="41"/>
      <c r="JPI8" s="41"/>
      <c r="JPJ8" s="41"/>
      <c r="JPK8" s="41"/>
      <c r="JPL8" s="41"/>
      <c r="JPM8" s="41"/>
      <c r="JPN8" s="41"/>
      <c r="JPO8" s="41"/>
      <c r="JPP8" s="41"/>
      <c r="JPQ8" s="41"/>
      <c r="JPR8" s="41"/>
      <c r="JPS8" s="41"/>
      <c r="JPT8" s="41"/>
      <c r="JPU8" s="41"/>
      <c r="JPV8" s="41"/>
      <c r="JPW8" s="41"/>
      <c r="JPX8" s="41"/>
      <c r="JPY8" s="41"/>
      <c r="JPZ8" s="41"/>
      <c r="JQA8" s="41"/>
      <c r="JQB8" s="41"/>
      <c r="JQC8" s="41"/>
      <c r="JQD8" s="41"/>
      <c r="JQE8" s="41"/>
      <c r="JQF8" s="41"/>
      <c r="JQG8" s="41"/>
      <c r="JQH8" s="41"/>
      <c r="JQI8" s="41"/>
      <c r="JQJ8" s="41"/>
      <c r="JQK8" s="41"/>
      <c r="JQL8" s="41"/>
      <c r="JQM8" s="41"/>
      <c r="JQN8" s="41"/>
      <c r="JQO8" s="41"/>
      <c r="JQP8" s="41"/>
      <c r="JQQ8" s="41"/>
      <c r="JQR8" s="41"/>
      <c r="JQS8" s="41"/>
      <c r="JQT8" s="41"/>
      <c r="JQU8" s="41"/>
      <c r="JQV8" s="41"/>
      <c r="JQW8" s="41"/>
      <c r="JQX8" s="41"/>
      <c r="JQY8" s="41"/>
      <c r="JQZ8" s="41"/>
      <c r="JRA8" s="41"/>
      <c r="JRB8" s="41"/>
      <c r="JRC8" s="41"/>
      <c r="JRD8" s="41"/>
      <c r="JRE8" s="41"/>
      <c r="JRF8" s="41"/>
      <c r="JRG8" s="41"/>
      <c r="JRH8" s="41"/>
      <c r="JRI8" s="41"/>
      <c r="JRJ8" s="41"/>
      <c r="JRK8" s="41"/>
      <c r="JRL8" s="41"/>
      <c r="JRM8" s="41"/>
      <c r="JRN8" s="41"/>
      <c r="JRO8" s="41"/>
      <c r="JRP8" s="41"/>
      <c r="JRQ8" s="41"/>
      <c r="JRR8" s="41"/>
      <c r="JRS8" s="41"/>
      <c r="JRT8" s="41"/>
      <c r="JRU8" s="41"/>
      <c r="JRV8" s="41"/>
      <c r="JRW8" s="41"/>
      <c r="JRX8" s="41"/>
      <c r="JRY8" s="41"/>
      <c r="JRZ8" s="41"/>
      <c r="JSA8" s="41"/>
      <c r="JSB8" s="41"/>
      <c r="JSC8" s="41"/>
      <c r="JSD8" s="41"/>
      <c r="JSE8" s="41"/>
      <c r="JSF8" s="41"/>
      <c r="JSG8" s="41"/>
      <c r="JSH8" s="41"/>
      <c r="JSI8" s="41"/>
      <c r="JSJ8" s="41"/>
      <c r="JSK8" s="41"/>
      <c r="JSL8" s="41"/>
      <c r="JSM8" s="41"/>
      <c r="JSN8" s="41"/>
      <c r="JSO8" s="41"/>
      <c r="JSP8" s="41"/>
      <c r="JSQ8" s="41"/>
      <c r="JSR8" s="41"/>
      <c r="JSS8" s="41"/>
      <c r="JST8" s="41"/>
      <c r="JSU8" s="41"/>
      <c r="JSV8" s="41"/>
      <c r="JSW8" s="41"/>
      <c r="JSX8" s="41"/>
      <c r="JSY8" s="41"/>
      <c r="JSZ8" s="41"/>
      <c r="JTA8" s="41"/>
      <c r="JTB8" s="41"/>
      <c r="JTC8" s="41"/>
      <c r="JTD8" s="41"/>
      <c r="JTE8" s="41"/>
      <c r="JTF8" s="41"/>
      <c r="JTG8" s="41"/>
      <c r="JTH8" s="41"/>
      <c r="JTI8" s="41"/>
      <c r="JTJ8" s="41"/>
      <c r="JTK8" s="41"/>
      <c r="JTL8" s="41"/>
      <c r="JTM8" s="41"/>
      <c r="JTN8" s="41"/>
      <c r="JTO8" s="41"/>
      <c r="JTP8" s="41"/>
      <c r="JTQ8" s="41"/>
      <c r="JTR8" s="41"/>
      <c r="JTS8" s="41"/>
      <c r="JTT8" s="41"/>
      <c r="JTU8" s="41"/>
      <c r="JTV8" s="41"/>
      <c r="JTW8" s="41"/>
      <c r="JTX8" s="41"/>
      <c r="JTY8" s="41"/>
      <c r="JTZ8" s="41"/>
      <c r="JUA8" s="41"/>
      <c r="JUB8" s="41"/>
      <c r="JUC8" s="41"/>
      <c r="JUD8" s="41"/>
      <c r="JUE8" s="41"/>
      <c r="JUF8" s="41"/>
      <c r="JUG8" s="41"/>
      <c r="JUH8" s="41"/>
      <c r="JUI8" s="41"/>
      <c r="JUJ8" s="41"/>
      <c r="JUK8" s="41"/>
      <c r="JUL8" s="41"/>
      <c r="JUM8" s="41"/>
      <c r="JUN8" s="41"/>
      <c r="JUO8" s="41"/>
      <c r="JUP8" s="41"/>
      <c r="JUQ8" s="41"/>
      <c r="JUR8" s="41"/>
      <c r="JUS8" s="41"/>
      <c r="JUT8" s="41"/>
      <c r="JUU8" s="41"/>
      <c r="JUV8" s="41"/>
      <c r="JUW8" s="41"/>
      <c r="JUX8" s="41"/>
      <c r="JUY8" s="41"/>
      <c r="JUZ8" s="41"/>
      <c r="JVA8" s="41"/>
      <c r="JVB8" s="41"/>
      <c r="JVC8" s="41"/>
      <c r="JVD8" s="41"/>
      <c r="JVE8" s="41"/>
      <c r="JVF8" s="41"/>
      <c r="JVG8" s="41"/>
      <c r="JVH8" s="41"/>
      <c r="JVI8" s="41"/>
      <c r="JVJ8" s="41"/>
      <c r="JVK8" s="41"/>
      <c r="JVL8" s="41"/>
      <c r="JVM8" s="41"/>
      <c r="JVN8" s="41"/>
      <c r="JVO8" s="41"/>
      <c r="JVP8" s="41"/>
      <c r="JVQ8" s="41"/>
      <c r="JVR8" s="41"/>
      <c r="JVS8" s="41"/>
      <c r="JVT8" s="41"/>
      <c r="JVU8" s="41"/>
      <c r="JVV8" s="41"/>
      <c r="JVW8" s="41"/>
      <c r="JVX8" s="41"/>
      <c r="JVY8" s="41"/>
      <c r="JVZ8" s="41"/>
      <c r="JWA8" s="41"/>
      <c r="JWB8" s="41"/>
      <c r="JWC8" s="41"/>
      <c r="JWD8" s="41"/>
      <c r="JWE8" s="41"/>
      <c r="JWF8" s="41"/>
      <c r="JWG8" s="41"/>
      <c r="JWH8" s="41"/>
      <c r="JWI8" s="41"/>
      <c r="JWJ8" s="41"/>
      <c r="JWK8" s="41"/>
      <c r="JWL8" s="41"/>
      <c r="JWM8" s="41"/>
      <c r="JWN8" s="41"/>
      <c r="JWO8" s="41"/>
      <c r="JWP8" s="41"/>
      <c r="JWQ8" s="41"/>
      <c r="JWR8" s="41"/>
      <c r="JWS8" s="41"/>
      <c r="JWT8" s="41"/>
      <c r="JWU8" s="41"/>
      <c r="JWV8" s="41"/>
      <c r="JWW8" s="41"/>
      <c r="JWX8" s="41"/>
      <c r="JWY8" s="41"/>
      <c r="JWZ8" s="41"/>
      <c r="JXA8" s="41"/>
      <c r="JXB8" s="41"/>
      <c r="JXC8" s="41"/>
      <c r="JXD8" s="41"/>
      <c r="JXE8" s="41"/>
      <c r="JXF8" s="41"/>
      <c r="JXG8" s="41"/>
      <c r="JXH8" s="41"/>
      <c r="JXI8" s="41"/>
      <c r="JXJ8" s="41"/>
      <c r="JXK8" s="41"/>
      <c r="JXL8" s="41"/>
      <c r="JXM8" s="41"/>
      <c r="JXN8" s="41"/>
      <c r="JXO8" s="41"/>
      <c r="JXP8" s="41"/>
      <c r="JXQ8" s="41"/>
      <c r="JXR8" s="41"/>
      <c r="JXS8" s="41"/>
      <c r="JXT8" s="41"/>
      <c r="JXU8" s="41"/>
      <c r="JXV8" s="41"/>
      <c r="JXW8" s="41"/>
      <c r="JXX8" s="41"/>
      <c r="JXY8" s="41"/>
      <c r="JXZ8" s="41"/>
      <c r="JYA8" s="41"/>
      <c r="JYB8" s="41"/>
      <c r="JYC8" s="41"/>
      <c r="JYD8" s="41"/>
      <c r="JYE8" s="41"/>
      <c r="JYF8" s="41"/>
      <c r="JYG8" s="41"/>
      <c r="JYH8" s="41"/>
      <c r="JYI8" s="41"/>
      <c r="JYJ8" s="41"/>
      <c r="JYK8" s="41"/>
      <c r="JYL8" s="41"/>
      <c r="JYM8" s="41"/>
      <c r="JYN8" s="41"/>
      <c r="JYO8" s="41"/>
      <c r="JYP8" s="41"/>
      <c r="JYQ8" s="41"/>
      <c r="JYR8" s="41"/>
      <c r="JYS8" s="41"/>
      <c r="JYT8" s="41"/>
      <c r="JYU8" s="41"/>
      <c r="JYV8" s="41"/>
      <c r="JYW8" s="41"/>
      <c r="JYX8" s="41"/>
      <c r="JYY8" s="41"/>
      <c r="JYZ8" s="41"/>
      <c r="JZA8" s="41"/>
      <c r="JZB8" s="41"/>
      <c r="JZC8" s="41"/>
      <c r="JZD8" s="41"/>
      <c r="JZE8" s="41"/>
      <c r="JZF8" s="41"/>
      <c r="JZG8" s="41"/>
      <c r="JZH8" s="41"/>
      <c r="JZI8" s="41"/>
      <c r="JZJ8" s="41"/>
      <c r="JZK8" s="41"/>
      <c r="JZL8" s="41"/>
      <c r="JZM8" s="41"/>
      <c r="JZN8" s="41"/>
      <c r="JZO8" s="41"/>
      <c r="JZP8" s="41"/>
      <c r="JZQ8" s="41"/>
      <c r="JZR8" s="41"/>
      <c r="JZS8" s="41"/>
      <c r="JZT8" s="41"/>
      <c r="JZU8" s="41"/>
      <c r="JZV8" s="41"/>
      <c r="JZW8" s="41"/>
      <c r="JZX8" s="41"/>
      <c r="JZY8" s="41"/>
      <c r="JZZ8" s="41"/>
      <c r="KAA8" s="41"/>
      <c r="KAB8" s="41"/>
      <c r="KAC8" s="41"/>
      <c r="KAD8" s="41"/>
      <c r="KAE8" s="41"/>
      <c r="KAF8" s="41"/>
      <c r="KAG8" s="41"/>
      <c r="KAH8" s="41"/>
      <c r="KAI8" s="41"/>
      <c r="KAJ8" s="41"/>
      <c r="KAK8" s="41"/>
      <c r="KAL8" s="41"/>
      <c r="KAM8" s="41"/>
      <c r="KAN8" s="41"/>
      <c r="KAO8" s="41"/>
      <c r="KAP8" s="41"/>
      <c r="KAQ8" s="41"/>
      <c r="KAR8" s="41"/>
      <c r="KAS8" s="41"/>
      <c r="KAT8" s="41"/>
      <c r="KAU8" s="41"/>
      <c r="KAV8" s="41"/>
      <c r="KAW8" s="41"/>
      <c r="KAX8" s="41"/>
      <c r="KAY8" s="41"/>
      <c r="KAZ8" s="41"/>
      <c r="KBA8" s="41"/>
      <c r="KBB8" s="41"/>
      <c r="KBC8" s="41"/>
      <c r="KBD8" s="41"/>
      <c r="KBE8" s="41"/>
      <c r="KBF8" s="41"/>
      <c r="KBG8" s="41"/>
      <c r="KBH8" s="41"/>
      <c r="KBI8" s="41"/>
      <c r="KBJ8" s="41"/>
      <c r="KBK8" s="41"/>
      <c r="KBL8" s="41"/>
      <c r="KBM8" s="41"/>
      <c r="KBN8" s="41"/>
      <c r="KBO8" s="41"/>
      <c r="KBP8" s="41"/>
      <c r="KBQ8" s="41"/>
      <c r="KBR8" s="41"/>
      <c r="KBS8" s="41"/>
      <c r="KBT8" s="41"/>
      <c r="KBU8" s="41"/>
      <c r="KBV8" s="41"/>
      <c r="KBW8" s="41"/>
      <c r="KBX8" s="41"/>
      <c r="KBY8" s="41"/>
      <c r="KBZ8" s="41"/>
      <c r="KCA8" s="41"/>
      <c r="KCB8" s="41"/>
      <c r="KCC8" s="41"/>
      <c r="KCD8" s="41"/>
      <c r="KCE8" s="41"/>
      <c r="KCF8" s="41"/>
      <c r="KCG8" s="41"/>
      <c r="KCH8" s="41"/>
      <c r="KCI8" s="41"/>
      <c r="KCJ8" s="41"/>
      <c r="KCK8" s="41"/>
      <c r="KCL8" s="41"/>
      <c r="KCM8" s="41"/>
      <c r="KCN8" s="41"/>
      <c r="KCO8" s="41"/>
      <c r="KCP8" s="41"/>
      <c r="KCQ8" s="41"/>
      <c r="KCR8" s="41"/>
      <c r="KCS8" s="41"/>
      <c r="KCT8" s="41"/>
      <c r="KCU8" s="41"/>
      <c r="KCV8" s="41"/>
      <c r="KCW8" s="41"/>
      <c r="KCX8" s="41"/>
      <c r="KCY8" s="41"/>
      <c r="KCZ8" s="41"/>
      <c r="KDA8" s="41"/>
      <c r="KDB8" s="41"/>
      <c r="KDC8" s="41"/>
      <c r="KDD8" s="41"/>
      <c r="KDE8" s="41"/>
      <c r="KDF8" s="41"/>
      <c r="KDG8" s="41"/>
      <c r="KDH8" s="41"/>
      <c r="KDI8" s="41"/>
      <c r="KDJ8" s="41"/>
      <c r="KDK8" s="41"/>
      <c r="KDL8" s="41"/>
      <c r="KDM8" s="41"/>
      <c r="KDN8" s="41"/>
      <c r="KDO8" s="41"/>
      <c r="KDP8" s="41"/>
      <c r="KDQ8" s="41"/>
      <c r="KDR8" s="41"/>
      <c r="KDS8" s="41"/>
      <c r="KDT8" s="41"/>
      <c r="KDU8" s="41"/>
      <c r="KDV8" s="41"/>
      <c r="KDW8" s="41"/>
      <c r="KDX8" s="41"/>
      <c r="KDY8" s="41"/>
      <c r="KDZ8" s="41"/>
      <c r="KEA8" s="41"/>
      <c r="KEB8" s="41"/>
      <c r="KEC8" s="41"/>
      <c r="KED8" s="41"/>
      <c r="KEE8" s="41"/>
      <c r="KEF8" s="41"/>
      <c r="KEG8" s="41"/>
      <c r="KEH8" s="41"/>
      <c r="KEI8" s="41"/>
      <c r="KEJ8" s="41"/>
      <c r="KEK8" s="41"/>
      <c r="KEL8" s="41"/>
      <c r="KEM8" s="41"/>
      <c r="KEN8" s="41"/>
      <c r="KEO8" s="41"/>
      <c r="KEP8" s="41"/>
      <c r="KEQ8" s="41"/>
      <c r="KER8" s="41"/>
      <c r="KES8" s="41"/>
      <c r="KET8" s="41"/>
      <c r="KEU8" s="41"/>
      <c r="KEV8" s="41"/>
      <c r="KEW8" s="41"/>
      <c r="KEX8" s="41"/>
      <c r="KEY8" s="41"/>
      <c r="KEZ8" s="41"/>
      <c r="KFA8" s="41"/>
      <c r="KFB8" s="41"/>
      <c r="KFC8" s="41"/>
      <c r="KFD8" s="41"/>
      <c r="KFE8" s="41"/>
      <c r="KFF8" s="41"/>
      <c r="KFG8" s="41"/>
      <c r="KFH8" s="41"/>
      <c r="KFI8" s="41"/>
      <c r="KFJ8" s="41"/>
      <c r="KFK8" s="41"/>
      <c r="KFL8" s="41"/>
      <c r="KFM8" s="41"/>
      <c r="KFN8" s="41"/>
      <c r="KFO8" s="41"/>
      <c r="KFP8" s="41"/>
      <c r="KFQ8" s="41"/>
      <c r="KFR8" s="41"/>
      <c r="KFS8" s="41"/>
      <c r="KFT8" s="41"/>
      <c r="KFU8" s="41"/>
      <c r="KFV8" s="41"/>
      <c r="KFW8" s="41"/>
      <c r="KFX8" s="41"/>
      <c r="KFY8" s="41"/>
      <c r="KFZ8" s="41"/>
      <c r="KGA8" s="41"/>
      <c r="KGB8" s="41"/>
      <c r="KGC8" s="41"/>
      <c r="KGD8" s="41"/>
      <c r="KGE8" s="41"/>
      <c r="KGF8" s="41"/>
      <c r="KGG8" s="41"/>
      <c r="KGH8" s="41"/>
      <c r="KGI8" s="41"/>
      <c r="KGJ8" s="41"/>
      <c r="KGK8" s="41"/>
      <c r="KGL8" s="41"/>
      <c r="KGM8" s="41"/>
      <c r="KGN8" s="41"/>
      <c r="KGO8" s="41"/>
      <c r="KGP8" s="41"/>
      <c r="KGQ8" s="41"/>
      <c r="KGR8" s="41"/>
      <c r="KGS8" s="41"/>
      <c r="KGT8" s="41"/>
      <c r="KGU8" s="41"/>
      <c r="KGV8" s="41"/>
      <c r="KGW8" s="41"/>
      <c r="KGX8" s="41"/>
      <c r="KGY8" s="41"/>
      <c r="KGZ8" s="41"/>
      <c r="KHA8" s="41"/>
      <c r="KHB8" s="41"/>
      <c r="KHC8" s="41"/>
      <c r="KHD8" s="41"/>
      <c r="KHE8" s="41"/>
      <c r="KHF8" s="41"/>
      <c r="KHG8" s="41"/>
      <c r="KHH8" s="41"/>
      <c r="KHI8" s="41"/>
      <c r="KHJ8" s="41"/>
      <c r="KHK8" s="41"/>
      <c r="KHL8" s="41"/>
      <c r="KHM8" s="41"/>
      <c r="KHN8" s="41"/>
      <c r="KHO8" s="41"/>
      <c r="KHP8" s="41"/>
      <c r="KHQ8" s="41"/>
      <c r="KHR8" s="41"/>
      <c r="KHS8" s="41"/>
      <c r="KHT8" s="41"/>
      <c r="KHU8" s="41"/>
      <c r="KHV8" s="41"/>
      <c r="KHW8" s="41"/>
      <c r="KHX8" s="41"/>
      <c r="KHY8" s="41"/>
      <c r="KHZ8" s="41"/>
      <c r="KIA8" s="41"/>
      <c r="KIB8" s="41"/>
      <c r="KIC8" s="41"/>
      <c r="KID8" s="41"/>
      <c r="KIE8" s="41"/>
      <c r="KIF8" s="41"/>
      <c r="KIG8" s="41"/>
      <c r="KIH8" s="41"/>
      <c r="KII8" s="41"/>
      <c r="KIJ8" s="41"/>
      <c r="KIK8" s="41"/>
      <c r="KIL8" s="41"/>
      <c r="KIM8" s="41"/>
      <c r="KIN8" s="41"/>
      <c r="KIO8" s="41"/>
      <c r="KIP8" s="41"/>
      <c r="KIQ8" s="41"/>
      <c r="KIR8" s="41"/>
      <c r="KIS8" s="41"/>
      <c r="KIT8" s="41"/>
      <c r="KIU8" s="41"/>
      <c r="KIV8" s="41"/>
      <c r="KIW8" s="41"/>
      <c r="KIX8" s="41"/>
      <c r="KIY8" s="41"/>
      <c r="KIZ8" s="41"/>
      <c r="KJA8" s="41"/>
      <c r="KJB8" s="41"/>
      <c r="KJC8" s="41"/>
      <c r="KJD8" s="41"/>
      <c r="KJE8" s="41"/>
      <c r="KJF8" s="41"/>
      <c r="KJG8" s="41"/>
      <c r="KJH8" s="41"/>
      <c r="KJI8" s="41"/>
      <c r="KJJ8" s="41"/>
      <c r="KJK8" s="41"/>
      <c r="KJL8" s="41"/>
      <c r="KJM8" s="41"/>
      <c r="KJN8" s="41"/>
      <c r="KJO8" s="41"/>
      <c r="KJP8" s="41"/>
      <c r="KJQ8" s="41"/>
      <c r="KJR8" s="41"/>
      <c r="KJS8" s="41"/>
      <c r="KJT8" s="41"/>
      <c r="KJU8" s="41"/>
      <c r="KJV8" s="41"/>
      <c r="KJW8" s="41"/>
      <c r="KJX8" s="41"/>
      <c r="KJY8" s="41"/>
      <c r="KJZ8" s="41"/>
      <c r="KKA8" s="41"/>
      <c r="KKB8" s="41"/>
      <c r="KKC8" s="41"/>
      <c r="KKD8" s="41"/>
      <c r="KKE8" s="41"/>
      <c r="KKF8" s="41"/>
      <c r="KKG8" s="41"/>
      <c r="KKH8" s="41"/>
      <c r="KKI8" s="41"/>
      <c r="KKJ8" s="41"/>
      <c r="KKK8" s="41"/>
      <c r="KKL8" s="41"/>
      <c r="KKM8" s="41"/>
      <c r="KKN8" s="41"/>
      <c r="KKO8" s="41"/>
      <c r="KKP8" s="41"/>
      <c r="KKQ8" s="41"/>
      <c r="KKR8" s="41"/>
      <c r="KKS8" s="41"/>
      <c r="KKT8" s="41"/>
      <c r="KKU8" s="41"/>
      <c r="KKV8" s="41"/>
      <c r="KKW8" s="41"/>
      <c r="KKX8" s="41"/>
      <c r="KKY8" s="41"/>
      <c r="KKZ8" s="41"/>
      <c r="KLA8" s="41"/>
      <c r="KLB8" s="41"/>
      <c r="KLC8" s="41"/>
      <c r="KLD8" s="41"/>
      <c r="KLE8" s="41"/>
      <c r="KLF8" s="41"/>
      <c r="KLG8" s="41"/>
      <c r="KLH8" s="41"/>
      <c r="KLI8" s="41"/>
      <c r="KLJ8" s="41"/>
      <c r="KLK8" s="41"/>
      <c r="KLL8" s="41"/>
      <c r="KLM8" s="41"/>
      <c r="KLN8" s="41"/>
      <c r="KLO8" s="41"/>
      <c r="KLP8" s="41"/>
      <c r="KLQ8" s="41"/>
      <c r="KLR8" s="41"/>
      <c r="KLS8" s="41"/>
      <c r="KLT8" s="41"/>
      <c r="KLU8" s="41"/>
      <c r="KLV8" s="41"/>
      <c r="KLW8" s="41"/>
      <c r="KLX8" s="41"/>
      <c r="KLY8" s="41"/>
      <c r="KLZ8" s="41"/>
      <c r="KMA8" s="41"/>
      <c r="KMB8" s="41"/>
      <c r="KMC8" s="41"/>
      <c r="KMD8" s="41"/>
      <c r="KME8" s="41"/>
      <c r="KMF8" s="41"/>
      <c r="KMG8" s="41"/>
      <c r="KMH8" s="41"/>
      <c r="KMI8" s="41"/>
      <c r="KMJ8" s="41"/>
      <c r="KMK8" s="41"/>
      <c r="KML8" s="41"/>
      <c r="KMM8" s="41"/>
      <c r="KMN8" s="41"/>
      <c r="KMO8" s="41"/>
      <c r="KMP8" s="41"/>
      <c r="KMQ8" s="41"/>
      <c r="KMR8" s="41"/>
      <c r="KMS8" s="41"/>
      <c r="KMT8" s="41"/>
      <c r="KMU8" s="41"/>
      <c r="KMV8" s="41"/>
      <c r="KMW8" s="41"/>
      <c r="KMX8" s="41"/>
      <c r="KMY8" s="41"/>
      <c r="KMZ8" s="41"/>
      <c r="KNA8" s="41"/>
      <c r="KNB8" s="41"/>
      <c r="KNC8" s="41"/>
      <c r="KND8" s="41"/>
      <c r="KNE8" s="41"/>
      <c r="KNF8" s="41"/>
      <c r="KNG8" s="41"/>
      <c r="KNH8" s="41"/>
      <c r="KNI8" s="41"/>
      <c r="KNJ8" s="41"/>
      <c r="KNK8" s="41"/>
      <c r="KNL8" s="41"/>
      <c r="KNM8" s="41"/>
      <c r="KNN8" s="41"/>
      <c r="KNO8" s="41"/>
      <c r="KNP8" s="41"/>
      <c r="KNQ8" s="41"/>
      <c r="KNR8" s="41"/>
      <c r="KNS8" s="41"/>
      <c r="KNT8" s="41"/>
      <c r="KNU8" s="41"/>
      <c r="KNV8" s="41"/>
      <c r="KNW8" s="41"/>
      <c r="KNX8" s="41"/>
      <c r="KNY8" s="41"/>
      <c r="KNZ8" s="41"/>
      <c r="KOA8" s="41"/>
      <c r="KOB8" s="41"/>
      <c r="KOC8" s="41"/>
      <c r="KOD8" s="41"/>
      <c r="KOE8" s="41"/>
      <c r="KOF8" s="41"/>
      <c r="KOG8" s="41"/>
      <c r="KOH8" s="41"/>
      <c r="KOI8" s="41"/>
      <c r="KOJ8" s="41"/>
      <c r="KOK8" s="41"/>
      <c r="KOL8" s="41"/>
      <c r="KOM8" s="41"/>
      <c r="KON8" s="41"/>
      <c r="KOO8" s="41"/>
      <c r="KOP8" s="41"/>
      <c r="KOQ8" s="41"/>
      <c r="KOR8" s="41"/>
      <c r="KOS8" s="41"/>
      <c r="KOT8" s="41"/>
      <c r="KOU8" s="41"/>
      <c r="KOV8" s="41"/>
      <c r="KOW8" s="41"/>
      <c r="KOX8" s="41"/>
      <c r="KOY8" s="41"/>
      <c r="KOZ8" s="41"/>
      <c r="KPA8" s="41"/>
      <c r="KPB8" s="41"/>
      <c r="KPC8" s="41"/>
      <c r="KPD8" s="41"/>
      <c r="KPE8" s="41"/>
      <c r="KPF8" s="41"/>
      <c r="KPG8" s="41"/>
      <c r="KPH8" s="41"/>
      <c r="KPI8" s="41"/>
      <c r="KPJ8" s="41"/>
      <c r="KPK8" s="41"/>
      <c r="KPL8" s="41"/>
      <c r="KPM8" s="41"/>
      <c r="KPN8" s="41"/>
      <c r="KPO8" s="41"/>
      <c r="KPP8" s="41"/>
      <c r="KPQ8" s="41"/>
      <c r="KPR8" s="41"/>
      <c r="KPS8" s="41"/>
      <c r="KPT8" s="41"/>
      <c r="KPU8" s="41"/>
      <c r="KPV8" s="41"/>
      <c r="KPW8" s="41"/>
      <c r="KPX8" s="41"/>
      <c r="KPY8" s="41"/>
      <c r="KPZ8" s="41"/>
      <c r="KQA8" s="41"/>
      <c r="KQB8" s="41"/>
      <c r="KQC8" s="41"/>
      <c r="KQD8" s="41"/>
      <c r="KQE8" s="41"/>
      <c r="KQF8" s="41"/>
      <c r="KQG8" s="41"/>
      <c r="KQH8" s="41"/>
      <c r="KQI8" s="41"/>
      <c r="KQJ8" s="41"/>
      <c r="KQK8" s="41"/>
      <c r="KQL8" s="41"/>
      <c r="KQM8" s="41"/>
      <c r="KQN8" s="41"/>
      <c r="KQO8" s="41"/>
      <c r="KQP8" s="41"/>
      <c r="KQQ8" s="41"/>
      <c r="KQR8" s="41"/>
      <c r="KQS8" s="41"/>
      <c r="KQT8" s="41"/>
      <c r="KQU8" s="41"/>
      <c r="KQV8" s="41"/>
      <c r="KQW8" s="41"/>
      <c r="KQX8" s="41"/>
      <c r="KQY8" s="41"/>
      <c r="KQZ8" s="41"/>
      <c r="KRA8" s="41"/>
      <c r="KRB8" s="41"/>
      <c r="KRC8" s="41"/>
      <c r="KRD8" s="41"/>
      <c r="KRE8" s="41"/>
      <c r="KRF8" s="41"/>
      <c r="KRG8" s="41"/>
      <c r="KRH8" s="41"/>
      <c r="KRI8" s="41"/>
      <c r="KRJ8" s="41"/>
      <c r="KRK8" s="41"/>
      <c r="KRL8" s="41"/>
      <c r="KRM8" s="41"/>
      <c r="KRN8" s="41"/>
      <c r="KRO8" s="41"/>
      <c r="KRP8" s="41"/>
      <c r="KRQ8" s="41"/>
      <c r="KRR8" s="41"/>
      <c r="KRS8" s="41"/>
      <c r="KRT8" s="41"/>
      <c r="KRU8" s="41"/>
      <c r="KRV8" s="41"/>
      <c r="KRW8" s="41"/>
      <c r="KRX8" s="41"/>
      <c r="KRY8" s="41"/>
      <c r="KRZ8" s="41"/>
      <c r="KSA8" s="41"/>
      <c r="KSB8" s="41"/>
      <c r="KSC8" s="41"/>
      <c r="KSD8" s="41"/>
      <c r="KSE8" s="41"/>
      <c r="KSF8" s="41"/>
      <c r="KSG8" s="41"/>
      <c r="KSH8" s="41"/>
      <c r="KSI8" s="41"/>
      <c r="KSJ8" s="41"/>
      <c r="KSK8" s="41"/>
      <c r="KSL8" s="41"/>
      <c r="KSM8" s="41"/>
      <c r="KSN8" s="41"/>
      <c r="KSO8" s="41"/>
      <c r="KSP8" s="41"/>
      <c r="KSQ8" s="41"/>
      <c r="KSR8" s="41"/>
      <c r="KSS8" s="41"/>
      <c r="KST8" s="41"/>
      <c r="KSU8" s="41"/>
      <c r="KSV8" s="41"/>
      <c r="KSW8" s="41"/>
      <c r="KSX8" s="41"/>
      <c r="KSY8" s="41"/>
      <c r="KSZ8" s="41"/>
      <c r="KTA8" s="41"/>
      <c r="KTB8" s="41"/>
      <c r="KTC8" s="41"/>
      <c r="KTD8" s="41"/>
      <c r="KTE8" s="41"/>
      <c r="KTF8" s="41"/>
      <c r="KTG8" s="41"/>
      <c r="KTH8" s="41"/>
      <c r="KTI8" s="41"/>
      <c r="KTJ8" s="41"/>
      <c r="KTK8" s="41"/>
      <c r="KTL8" s="41"/>
      <c r="KTM8" s="41"/>
      <c r="KTN8" s="41"/>
      <c r="KTO8" s="41"/>
      <c r="KTP8" s="41"/>
      <c r="KTQ8" s="41"/>
      <c r="KTR8" s="41"/>
      <c r="KTS8" s="41"/>
      <c r="KTT8" s="41"/>
      <c r="KTU8" s="41"/>
      <c r="KTV8" s="41"/>
      <c r="KTW8" s="41"/>
      <c r="KTX8" s="41"/>
      <c r="KTY8" s="41"/>
      <c r="KTZ8" s="41"/>
      <c r="KUA8" s="41"/>
      <c r="KUB8" s="41"/>
      <c r="KUC8" s="41"/>
      <c r="KUD8" s="41"/>
      <c r="KUE8" s="41"/>
      <c r="KUF8" s="41"/>
      <c r="KUG8" s="41"/>
      <c r="KUH8" s="41"/>
      <c r="KUI8" s="41"/>
      <c r="KUJ8" s="41"/>
      <c r="KUK8" s="41"/>
      <c r="KUL8" s="41"/>
      <c r="KUM8" s="41"/>
      <c r="KUN8" s="41"/>
      <c r="KUO8" s="41"/>
      <c r="KUP8" s="41"/>
      <c r="KUQ8" s="41"/>
      <c r="KUR8" s="41"/>
      <c r="KUS8" s="41"/>
      <c r="KUT8" s="41"/>
      <c r="KUU8" s="41"/>
      <c r="KUV8" s="41"/>
      <c r="KUW8" s="41"/>
      <c r="KUX8" s="41"/>
      <c r="KUY8" s="41"/>
      <c r="KUZ8" s="41"/>
      <c r="KVA8" s="41"/>
      <c r="KVB8" s="41"/>
      <c r="KVC8" s="41"/>
      <c r="KVD8" s="41"/>
      <c r="KVE8" s="41"/>
      <c r="KVF8" s="41"/>
      <c r="KVG8" s="41"/>
      <c r="KVH8" s="41"/>
      <c r="KVI8" s="41"/>
      <c r="KVJ8" s="41"/>
      <c r="KVK8" s="41"/>
      <c r="KVL8" s="41"/>
      <c r="KVM8" s="41"/>
      <c r="KVN8" s="41"/>
      <c r="KVO8" s="41"/>
      <c r="KVP8" s="41"/>
      <c r="KVQ8" s="41"/>
      <c r="KVR8" s="41"/>
      <c r="KVS8" s="41"/>
      <c r="KVT8" s="41"/>
      <c r="KVU8" s="41"/>
      <c r="KVV8" s="41"/>
      <c r="KVW8" s="41"/>
      <c r="KVX8" s="41"/>
      <c r="KVY8" s="41"/>
      <c r="KVZ8" s="41"/>
      <c r="KWA8" s="41"/>
      <c r="KWB8" s="41"/>
      <c r="KWC8" s="41"/>
      <c r="KWD8" s="41"/>
      <c r="KWE8" s="41"/>
      <c r="KWF8" s="41"/>
      <c r="KWG8" s="41"/>
      <c r="KWH8" s="41"/>
      <c r="KWI8" s="41"/>
      <c r="KWJ8" s="41"/>
      <c r="KWK8" s="41"/>
      <c r="KWL8" s="41"/>
      <c r="KWM8" s="41"/>
      <c r="KWN8" s="41"/>
      <c r="KWO8" s="41"/>
      <c r="KWP8" s="41"/>
      <c r="KWQ8" s="41"/>
      <c r="KWR8" s="41"/>
      <c r="KWS8" s="41"/>
      <c r="KWT8" s="41"/>
      <c r="KWU8" s="41"/>
      <c r="KWV8" s="41"/>
      <c r="KWW8" s="41"/>
      <c r="KWX8" s="41"/>
      <c r="KWY8" s="41"/>
      <c r="KWZ8" s="41"/>
      <c r="KXA8" s="41"/>
      <c r="KXB8" s="41"/>
      <c r="KXC8" s="41"/>
      <c r="KXD8" s="41"/>
      <c r="KXE8" s="41"/>
      <c r="KXF8" s="41"/>
      <c r="KXG8" s="41"/>
      <c r="KXH8" s="41"/>
      <c r="KXI8" s="41"/>
      <c r="KXJ8" s="41"/>
      <c r="KXK8" s="41"/>
      <c r="KXL8" s="41"/>
      <c r="KXM8" s="41"/>
      <c r="KXN8" s="41"/>
      <c r="KXO8" s="41"/>
      <c r="KXP8" s="41"/>
      <c r="KXQ8" s="41"/>
      <c r="KXR8" s="41"/>
      <c r="KXS8" s="41"/>
      <c r="KXT8" s="41"/>
      <c r="KXU8" s="41"/>
      <c r="KXV8" s="41"/>
      <c r="KXW8" s="41"/>
      <c r="KXX8" s="41"/>
      <c r="KXY8" s="41"/>
      <c r="KXZ8" s="41"/>
      <c r="KYA8" s="41"/>
      <c r="KYB8" s="41"/>
      <c r="KYC8" s="41"/>
      <c r="KYD8" s="41"/>
      <c r="KYE8" s="41"/>
      <c r="KYF8" s="41"/>
      <c r="KYG8" s="41"/>
      <c r="KYH8" s="41"/>
      <c r="KYI8" s="41"/>
      <c r="KYJ8" s="41"/>
      <c r="KYK8" s="41"/>
      <c r="KYL8" s="41"/>
      <c r="KYM8" s="41"/>
      <c r="KYN8" s="41"/>
      <c r="KYO8" s="41"/>
      <c r="KYP8" s="41"/>
      <c r="KYQ8" s="41"/>
      <c r="KYR8" s="41"/>
      <c r="KYS8" s="41"/>
      <c r="KYT8" s="41"/>
      <c r="KYU8" s="41"/>
      <c r="KYV8" s="41"/>
      <c r="KYW8" s="41"/>
      <c r="KYX8" s="41"/>
      <c r="KYY8" s="41"/>
      <c r="KYZ8" s="41"/>
      <c r="KZA8" s="41"/>
      <c r="KZB8" s="41"/>
      <c r="KZC8" s="41"/>
      <c r="KZD8" s="41"/>
      <c r="KZE8" s="41"/>
      <c r="KZF8" s="41"/>
      <c r="KZG8" s="41"/>
      <c r="KZH8" s="41"/>
      <c r="KZI8" s="41"/>
      <c r="KZJ8" s="41"/>
      <c r="KZK8" s="41"/>
      <c r="KZL8" s="41"/>
      <c r="KZM8" s="41"/>
      <c r="KZN8" s="41"/>
      <c r="KZO8" s="41"/>
      <c r="KZP8" s="41"/>
      <c r="KZQ8" s="41"/>
      <c r="KZR8" s="41"/>
      <c r="KZS8" s="41"/>
      <c r="KZT8" s="41"/>
      <c r="KZU8" s="41"/>
      <c r="KZV8" s="41"/>
      <c r="KZW8" s="41"/>
      <c r="KZX8" s="41"/>
      <c r="KZY8" s="41"/>
      <c r="KZZ8" s="41"/>
      <c r="LAA8" s="41"/>
      <c r="LAB8" s="41"/>
      <c r="LAC8" s="41"/>
      <c r="LAD8" s="41"/>
      <c r="LAE8" s="41"/>
      <c r="LAF8" s="41"/>
      <c r="LAG8" s="41"/>
      <c r="LAH8" s="41"/>
      <c r="LAI8" s="41"/>
      <c r="LAJ8" s="41"/>
      <c r="LAK8" s="41"/>
      <c r="LAL8" s="41"/>
      <c r="LAM8" s="41"/>
      <c r="LAN8" s="41"/>
      <c r="LAO8" s="41"/>
      <c r="LAP8" s="41"/>
      <c r="LAQ8" s="41"/>
      <c r="LAR8" s="41"/>
      <c r="LAS8" s="41"/>
      <c r="LAT8" s="41"/>
      <c r="LAU8" s="41"/>
      <c r="LAV8" s="41"/>
      <c r="LAW8" s="41"/>
      <c r="LAX8" s="41"/>
      <c r="LAY8" s="41"/>
      <c r="LAZ8" s="41"/>
      <c r="LBA8" s="41"/>
      <c r="LBB8" s="41"/>
      <c r="LBC8" s="41"/>
      <c r="LBD8" s="41"/>
      <c r="LBE8" s="41"/>
      <c r="LBF8" s="41"/>
      <c r="LBG8" s="41"/>
      <c r="LBH8" s="41"/>
      <c r="LBI8" s="41"/>
      <c r="LBJ8" s="41"/>
      <c r="LBK8" s="41"/>
      <c r="LBL8" s="41"/>
      <c r="LBM8" s="41"/>
      <c r="LBN8" s="41"/>
      <c r="LBO8" s="41"/>
      <c r="LBP8" s="41"/>
      <c r="LBQ8" s="41"/>
      <c r="LBR8" s="41"/>
      <c r="LBS8" s="41"/>
      <c r="LBT8" s="41"/>
      <c r="LBU8" s="41"/>
      <c r="LBV8" s="41"/>
      <c r="LBW8" s="41"/>
      <c r="LBX8" s="41"/>
      <c r="LBY8" s="41"/>
      <c r="LBZ8" s="41"/>
      <c r="LCA8" s="41"/>
      <c r="LCB8" s="41"/>
      <c r="LCC8" s="41"/>
      <c r="LCD8" s="41"/>
      <c r="LCE8" s="41"/>
      <c r="LCF8" s="41"/>
      <c r="LCG8" s="41"/>
      <c r="LCH8" s="41"/>
      <c r="LCI8" s="41"/>
      <c r="LCJ8" s="41"/>
      <c r="LCK8" s="41"/>
      <c r="LCL8" s="41"/>
      <c r="LCM8" s="41"/>
      <c r="LCN8" s="41"/>
      <c r="LCO8" s="41"/>
      <c r="LCP8" s="41"/>
      <c r="LCQ8" s="41"/>
      <c r="LCR8" s="41"/>
      <c r="LCS8" s="41"/>
      <c r="LCT8" s="41"/>
      <c r="LCU8" s="41"/>
      <c r="LCV8" s="41"/>
      <c r="LCW8" s="41"/>
      <c r="LCX8" s="41"/>
      <c r="LCY8" s="41"/>
      <c r="LCZ8" s="41"/>
      <c r="LDA8" s="41"/>
      <c r="LDB8" s="41"/>
      <c r="LDC8" s="41"/>
      <c r="LDD8" s="41"/>
      <c r="LDE8" s="41"/>
      <c r="LDF8" s="41"/>
      <c r="LDG8" s="41"/>
      <c r="LDH8" s="41"/>
      <c r="LDI8" s="41"/>
      <c r="LDJ8" s="41"/>
      <c r="LDK8" s="41"/>
      <c r="LDL8" s="41"/>
      <c r="LDM8" s="41"/>
      <c r="LDN8" s="41"/>
      <c r="LDO8" s="41"/>
      <c r="LDP8" s="41"/>
      <c r="LDQ8" s="41"/>
      <c r="LDR8" s="41"/>
      <c r="LDS8" s="41"/>
      <c r="LDT8" s="41"/>
      <c r="LDU8" s="41"/>
      <c r="LDV8" s="41"/>
      <c r="LDW8" s="41"/>
      <c r="LDX8" s="41"/>
      <c r="LDY8" s="41"/>
      <c r="LDZ8" s="41"/>
      <c r="LEA8" s="41"/>
      <c r="LEB8" s="41"/>
      <c r="LEC8" s="41"/>
      <c r="LED8" s="41"/>
      <c r="LEE8" s="41"/>
      <c r="LEF8" s="41"/>
      <c r="LEG8" s="41"/>
      <c r="LEH8" s="41"/>
      <c r="LEI8" s="41"/>
      <c r="LEJ8" s="41"/>
      <c r="LEK8" s="41"/>
      <c r="LEL8" s="41"/>
      <c r="LEM8" s="41"/>
      <c r="LEN8" s="41"/>
      <c r="LEO8" s="41"/>
      <c r="LEP8" s="41"/>
      <c r="LEQ8" s="41"/>
      <c r="LER8" s="41"/>
      <c r="LES8" s="41"/>
      <c r="LET8" s="41"/>
      <c r="LEU8" s="41"/>
      <c r="LEV8" s="41"/>
      <c r="LEW8" s="41"/>
      <c r="LEX8" s="41"/>
      <c r="LEY8" s="41"/>
      <c r="LEZ8" s="41"/>
      <c r="LFA8" s="41"/>
      <c r="LFB8" s="41"/>
      <c r="LFC8" s="41"/>
      <c r="LFD8" s="41"/>
      <c r="LFE8" s="41"/>
      <c r="LFF8" s="41"/>
      <c r="LFG8" s="41"/>
      <c r="LFH8" s="41"/>
      <c r="LFI8" s="41"/>
      <c r="LFJ8" s="41"/>
      <c r="LFK8" s="41"/>
      <c r="LFL8" s="41"/>
      <c r="LFM8" s="41"/>
      <c r="LFN8" s="41"/>
      <c r="LFO8" s="41"/>
      <c r="LFP8" s="41"/>
      <c r="LFQ8" s="41"/>
      <c r="LFR8" s="41"/>
      <c r="LFS8" s="41"/>
      <c r="LFT8" s="41"/>
      <c r="LFU8" s="41"/>
      <c r="LFV8" s="41"/>
      <c r="LFW8" s="41"/>
      <c r="LFX8" s="41"/>
      <c r="LFY8" s="41"/>
      <c r="LFZ8" s="41"/>
      <c r="LGA8" s="41"/>
      <c r="LGB8" s="41"/>
      <c r="LGC8" s="41"/>
      <c r="LGD8" s="41"/>
      <c r="LGE8" s="41"/>
      <c r="LGF8" s="41"/>
      <c r="LGG8" s="41"/>
      <c r="LGH8" s="41"/>
      <c r="LGI8" s="41"/>
      <c r="LGJ8" s="41"/>
      <c r="LGK8" s="41"/>
      <c r="LGL8" s="41"/>
      <c r="LGM8" s="41"/>
      <c r="LGN8" s="41"/>
      <c r="LGO8" s="41"/>
      <c r="LGP8" s="41"/>
      <c r="LGQ8" s="41"/>
      <c r="LGR8" s="41"/>
      <c r="LGS8" s="41"/>
      <c r="LGT8" s="41"/>
      <c r="LGU8" s="41"/>
      <c r="LGV8" s="41"/>
      <c r="LGW8" s="41"/>
      <c r="LGX8" s="41"/>
      <c r="LGY8" s="41"/>
      <c r="LGZ8" s="41"/>
      <c r="LHA8" s="41"/>
      <c r="LHB8" s="41"/>
      <c r="LHC8" s="41"/>
      <c r="LHD8" s="41"/>
      <c r="LHE8" s="41"/>
      <c r="LHF8" s="41"/>
      <c r="LHG8" s="41"/>
      <c r="LHH8" s="41"/>
      <c r="LHI8" s="41"/>
      <c r="LHJ8" s="41"/>
      <c r="LHK8" s="41"/>
      <c r="LHL8" s="41"/>
      <c r="LHM8" s="41"/>
      <c r="LHN8" s="41"/>
      <c r="LHO8" s="41"/>
      <c r="LHP8" s="41"/>
      <c r="LHQ8" s="41"/>
      <c r="LHR8" s="41"/>
      <c r="LHS8" s="41"/>
      <c r="LHT8" s="41"/>
      <c r="LHU8" s="41"/>
      <c r="LHV8" s="41"/>
      <c r="LHW8" s="41"/>
      <c r="LHX8" s="41"/>
      <c r="LHY8" s="41"/>
      <c r="LHZ8" s="41"/>
      <c r="LIA8" s="41"/>
      <c r="LIB8" s="41"/>
      <c r="LIC8" s="41"/>
      <c r="LID8" s="41"/>
      <c r="LIE8" s="41"/>
      <c r="LIF8" s="41"/>
      <c r="LIG8" s="41"/>
      <c r="LIH8" s="41"/>
      <c r="LII8" s="41"/>
      <c r="LIJ8" s="41"/>
      <c r="LIK8" s="41"/>
      <c r="LIL8" s="41"/>
      <c r="LIM8" s="41"/>
      <c r="LIN8" s="41"/>
      <c r="LIO8" s="41"/>
      <c r="LIP8" s="41"/>
      <c r="LIQ8" s="41"/>
      <c r="LIR8" s="41"/>
      <c r="LIS8" s="41"/>
      <c r="LIT8" s="41"/>
      <c r="LIU8" s="41"/>
      <c r="LIV8" s="41"/>
      <c r="LIW8" s="41"/>
      <c r="LIX8" s="41"/>
      <c r="LIY8" s="41"/>
      <c r="LIZ8" s="41"/>
      <c r="LJA8" s="41"/>
      <c r="LJB8" s="41"/>
      <c r="LJC8" s="41"/>
      <c r="LJD8" s="41"/>
      <c r="LJE8" s="41"/>
      <c r="LJF8" s="41"/>
      <c r="LJG8" s="41"/>
      <c r="LJH8" s="41"/>
      <c r="LJI8" s="41"/>
      <c r="LJJ8" s="41"/>
      <c r="LJK8" s="41"/>
      <c r="LJL8" s="41"/>
      <c r="LJM8" s="41"/>
      <c r="LJN8" s="41"/>
      <c r="LJO8" s="41"/>
      <c r="LJP8" s="41"/>
      <c r="LJQ8" s="41"/>
      <c r="LJR8" s="41"/>
      <c r="LJS8" s="41"/>
      <c r="LJT8" s="41"/>
      <c r="LJU8" s="41"/>
      <c r="LJV8" s="41"/>
      <c r="LJW8" s="41"/>
      <c r="LJX8" s="41"/>
      <c r="LJY8" s="41"/>
      <c r="LJZ8" s="41"/>
      <c r="LKA8" s="41"/>
      <c r="LKB8" s="41"/>
      <c r="LKC8" s="41"/>
      <c r="LKD8" s="41"/>
      <c r="LKE8" s="41"/>
      <c r="LKF8" s="41"/>
      <c r="LKG8" s="41"/>
      <c r="LKH8" s="41"/>
      <c r="LKI8" s="41"/>
      <c r="LKJ8" s="41"/>
      <c r="LKK8" s="41"/>
      <c r="LKL8" s="41"/>
      <c r="LKM8" s="41"/>
      <c r="LKN8" s="41"/>
      <c r="LKO8" s="41"/>
      <c r="LKP8" s="41"/>
      <c r="LKQ8" s="41"/>
      <c r="LKR8" s="41"/>
      <c r="LKS8" s="41"/>
      <c r="LKT8" s="41"/>
      <c r="LKU8" s="41"/>
      <c r="LKV8" s="41"/>
      <c r="LKW8" s="41"/>
      <c r="LKX8" s="41"/>
      <c r="LKY8" s="41"/>
      <c r="LKZ8" s="41"/>
      <c r="LLA8" s="41"/>
      <c r="LLB8" s="41"/>
      <c r="LLC8" s="41"/>
      <c r="LLD8" s="41"/>
      <c r="LLE8" s="41"/>
      <c r="LLF8" s="41"/>
      <c r="LLG8" s="41"/>
      <c r="LLH8" s="41"/>
      <c r="LLI8" s="41"/>
      <c r="LLJ8" s="41"/>
      <c r="LLK8" s="41"/>
      <c r="LLL8" s="41"/>
      <c r="LLM8" s="41"/>
      <c r="LLN8" s="41"/>
      <c r="LLO8" s="41"/>
      <c r="LLP8" s="41"/>
      <c r="LLQ8" s="41"/>
      <c r="LLR8" s="41"/>
      <c r="LLS8" s="41"/>
      <c r="LLT8" s="41"/>
      <c r="LLU8" s="41"/>
      <c r="LLV8" s="41"/>
      <c r="LLW8" s="41"/>
      <c r="LLX8" s="41"/>
      <c r="LLY8" s="41"/>
      <c r="LLZ8" s="41"/>
      <c r="LMA8" s="41"/>
      <c r="LMB8" s="41"/>
      <c r="LMC8" s="41"/>
      <c r="LMD8" s="41"/>
      <c r="LME8" s="41"/>
      <c r="LMF8" s="41"/>
      <c r="LMG8" s="41"/>
      <c r="LMH8" s="41"/>
      <c r="LMI8" s="41"/>
      <c r="LMJ8" s="41"/>
      <c r="LMK8" s="41"/>
      <c r="LML8" s="41"/>
      <c r="LMM8" s="41"/>
      <c r="LMN8" s="41"/>
      <c r="LMO8" s="41"/>
      <c r="LMP8" s="41"/>
      <c r="LMQ8" s="41"/>
      <c r="LMR8" s="41"/>
      <c r="LMS8" s="41"/>
      <c r="LMT8" s="41"/>
      <c r="LMU8" s="41"/>
      <c r="LMV8" s="41"/>
      <c r="LMW8" s="41"/>
      <c r="LMX8" s="41"/>
      <c r="LMY8" s="41"/>
      <c r="LMZ8" s="41"/>
      <c r="LNA8" s="41"/>
      <c r="LNB8" s="41"/>
      <c r="LNC8" s="41"/>
      <c r="LND8" s="41"/>
      <c r="LNE8" s="41"/>
      <c r="LNF8" s="41"/>
      <c r="LNG8" s="41"/>
      <c r="LNH8" s="41"/>
      <c r="LNI8" s="41"/>
      <c r="LNJ8" s="41"/>
      <c r="LNK8" s="41"/>
      <c r="LNL8" s="41"/>
      <c r="LNM8" s="41"/>
      <c r="LNN8" s="41"/>
      <c r="LNO8" s="41"/>
      <c r="LNP8" s="41"/>
      <c r="LNQ8" s="41"/>
      <c r="LNR8" s="41"/>
      <c r="LNS8" s="41"/>
      <c r="LNT8" s="41"/>
      <c r="LNU8" s="41"/>
      <c r="LNV8" s="41"/>
      <c r="LNW8" s="41"/>
      <c r="LNX8" s="41"/>
      <c r="LNY8" s="41"/>
      <c r="LNZ8" s="41"/>
      <c r="LOA8" s="41"/>
      <c r="LOB8" s="41"/>
      <c r="LOC8" s="41"/>
      <c r="LOD8" s="41"/>
      <c r="LOE8" s="41"/>
      <c r="LOF8" s="41"/>
      <c r="LOG8" s="41"/>
      <c r="LOH8" s="41"/>
      <c r="LOI8" s="41"/>
      <c r="LOJ8" s="41"/>
      <c r="LOK8" s="41"/>
      <c r="LOL8" s="41"/>
      <c r="LOM8" s="41"/>
      <c r="LON8" s="41"/>
      <c r="LOO8" s="41"/>
      <c r="LOP8" s="41"/>
      <c r="LOQ8" s="41"/>
      <c r="LOR8" s="41"/>
      <c r="LOS8" s="41"/>
      <c r="LOT8" s="41"/>
      <c r="LOU8" s="41"/>
      <c r="LOV8" s="41"/>
      <c r="LOW8" s="41"/>
      <c r="LOX8" s="41"/>
      <c r="LOY8" s="41"/>
      <c r="LOZ8" s="41"/>
      <c r="LPA8" s="41"/>
      <c r="LPB8" s="41"/>
      <c r="LPC8" s="41"/>
      <c r="LPD8" s="41"/>
      <c r="LPE8" s="41"/>
      <c r="LPF8" s="41"/>
      <c r="LPG8" s="41"/>
      <c r="LPH8" s="41"/>
      <c r="LPI8" s="41"/>
      <c r="LPJ8" s="41"/>
      <c r="LPK8" s="41"/>
      <c r="LPL8" s="41"/>
      <c r="LPM8" s="41"/>
      <c r="LPN8" s="41"/>
      <c r="LPO8" s="41"/>
      <c r="LPP8" s="41"/>
      <c r="LPQ8" s="41"/>
      <c r="LPR8" s="41"/>
      <c r="LPS8" s="41"/>
      <c r="LPT8" s="41"/>
      <c r="LPU8" s="41"/>
      <c r="LPV8" s="41"/>
      <c r="LPW8" s="41"/>
      <c r="LPX8" s="41"/>
      <c r="LPY8" s="41"/>
      <c r="LPZ8" s="41"/>
      <c r="LQA8" s="41"/>
      <c r="LQB8" s="41"/>
      <c r="LQC8" s="41"/>
      <c r="LQD8" s="41"/>
      <c r="LQE8" s="41"/>
      <c r="LQF8" s="41"/>
      <c r="LQG8" s="41"/>
      <c r="LQH8" s="41"/>
      <c r="LQI8" s="41"/>
      <c r="LQJ8" s="41"/>
      <c r="LQK8" s="41"/>
      <c r="LQL8" s="41"/>
      <c r="LQM8" s="41"/>
      <c r="LQN8" s="41"/>
      <c r="LQO8" s="41"/>
      <c r="LQP8" s="41"/>
      <c r="LQQ8" s="41"/>
      <c r="LQR8" s="41"/>
      <c r="LQS8" s="41"/>
      <c r="LQT8" s="41"/>
      <c r="LQU8" s="41"/>
      <c r="LQV8" s="41"/>
      <c r="LQW8" s="41"/>
      <c r="LQX8" s="41"/>
      <c r="LQY8" s="41"/>
      <c r="LQZ8" s="41"/>
      <c r="LRA8" s="41"/>
      <c r="LRB8" s="41"/>
      <c r="LRC8" s="41"/>
      <c r="LRD8" s="41"/>
      <c r="LRE8" s="41"/>
      <c r="LRF8" s="41"/>
      <c r="LRG8" s="41"/>
      <c r="LRH8" s="41"/>
      <c r="LRI8" s="41"/>
      <c r="LRJ8" s="41"/>
      <c r="LRK8" s="41"/>
      <c r="LRL8" s="41"/>
      <c r="LRM8" s="41"/>
      <c r="LRN8" s="41"/>
      <c r="LRO8" s="41"/>
      <c r="LRP8" s="41"/>
      <c r="LRQ8" s="41"/>
      <c r="LRR8" s="41"/>
      <c r="LRS8" s="41"/>
      <c r="LRT8" s="41"/>
      <c r="LRU8" s="41"/>
      <c r="LRV8" s="41"/>
      <c r="LRW8" s="41"/>
      <c r="LRX8" s="41"/>
      <c r="LRY8" s="41"/>
      <c r="LRZ8" s="41"/>
      <c r="LSA8" s="41"/>
      <c r="LSB8" s="41"/>
      <c r="LSC8" s="41"/>
      <c r="LSD8" s="41"/>
      <c r="LSE8" s="41"/>
      <c r="LSF8" s="41"/>
      <c r="LSG8" s="41"/>
      <c r="LSH8" s="41"/>
      <c r="LSI8" s="41"/>
      <c r="LSJ8" s="41"/>
      <c r="LSK8" s="41"/>
      <c r="LSL8" s="41"/>
      <c r="LSM8" s="41"/>
      <c r="LSN8" s="41"/>
      <c r="LSO8" s="41"/>
      <c r="LSP8" s="41"/>
      <c r="LSQ8" s="41"/>
      <c r="LSR8" s="41"/>
      <c r="LSS8" s="41"/>
      <c r="LST8" s="41"/>
      <c r="LSU8" s="41"/>
      <c r="LSV8" s="41"/>
      <c r="LSW8" s="41"/>
      <c r="LSX8" s="41"/>
      <c r="LSY8" s="41"/>
      <c r="LSZ8" s="41"/>
      <c r="LTA8" s="41"/>
      <c r="LTB8" s="41"/>
      <c r="LTC8" s="41"/>
      <c r="LTD8" s="41"/>
      <c r="LTE8" s="41"/>
      <c r="LTF8" s="41"/>
      <c r="LTG8" s="41"/>
      <c r="LTH8" s="41"/>
      <c r="LTI8" s="41"/>
      <c r="LTJ8" s="41"/>
      <c r="LTK8" s="41"/>
      <c r="LTL8" s="41"/>
      <c r="LTM8" s="41"/>
      <c r="LTN8" s="41"/>
      <c r="LTO8" s="41"/>
      <c r="LTP8" s="41"/>
      <c r="LTQ8" s="41"/>
      <c r="LTR8" s="41"/>
      <c r="LTS8" s="41"/>
      <c r="LTT8" s="41"/>
      <c r="LTU8" s="41"/>
      <c r="LTV8" s="41"/>
      <c r="LTW8" s="41"/>
      <c r="LTX8" s="41"/>
      <c r="LTY8" s="41"/>
      <c r="LTZ8" s="41"/>
      <c r="LUA8" s="41"/>
      <c r="LUB8" s="41"/>
      <c r="LUC8" s="41"/>
      <c r="LUD8" s="41"/>
      <c r="LUE8" s="41"/>
      <c r="LUF8" s="41"/>
      <c r="LUG8" s="41"/>
      <c r="LUH8" s="41"/>
      <c r="LUI8" s="41"/>
      <c r="LUJ8" s="41"/>
      <c r="LUK8" s="41"/>
      <c r="LUL8" s="41"/>
      <c r="LUM8" s="41"/>
      <c r="LUN8" s="41"/>
      <c r="LUO8" s="41"/>
      <c r="LUP8" s="41"/>
      <c r="LUQ8" s="41"/>
      <c r="LUR8" s="41"/>
      <c r="LUS8" s="41"/>
      <c r="LUT8" s="41"/>
      <c r="LUU8" s="41"/>
      <c r="LUV8" s="41"/>
      <c r="LUW8" s="41"/>
      <c r="LUX8" s="41"/>
      <c r="LUY8" s="41"/>
      <c r="LUZ8" s="41"/>
      <c r="LVA8" s="41"/>
      <c r="LVB8" s="41"/>
      <c r="LVC8" s="41"/>
      <c r="LVD8" s="41"/>
      <c r="LVE8" s="41"/>
      <c r="LVF8" s="41"/>
      <c r="LVG8" s="41"/>
      <c r="LVH8" s="41"/>
      <c r="LVI8" s="41"/>
      <c r="LVJ8" s="41"/>
      <c r="LVK8" s="41"/>
      <c r="LVL8" s="41"/>
      <c r="LVM8" s="41"/>
      <c r="LVN8" s="41"/>
      <c r="LVO8" s="41"/>
      <c r="LVP8" s="41"/>
      <c r="LVQ8" s="41"/>
      <c r="LVR8" s="41"/>
      <c r="LVS8" s="41"/>
      <c r="LVT8" s="41"/>
      <c r="LVU8" s="41"/>
      <c r="LVV8" s="41"/>
      <c r="LVW8" s="41"/>
      <c r="LVX8" s="41"/>
      <c r="LVY8" s="41"/>
      <c r="LVZ8" s="41"/>
      <c r="LWA8" s="41"/>
      <c r="LWB8" s="41"/>
      <c r="LWC8" s="41"/>
      <c r="LWD8" s="41"/>
      <c r="LWE8" s="41"/>
      <c r="LWF8" s="41"/>
      <c r="LWG8" s="41"/>
      <c r="LWH8" s="41"/>
      <c r="LWI8" s="41"/>
      <c r="LWJ8" s="41"/>
      <c r="LWK8" s="41"/>
      <c r="LWL8" s="41"/>
      <c r="LWM8" s="41"/>
      <c r="LWN8" s="41"/>
      <c r="LWO8" s="41"/>
      <c r="LWP8" s="41"/>
      <c r="LWQ8" s="41"/>
      <c r="LWR8" s="41"/>
      <c r="LWS8" s="41"/>
      <c r="LWT8" s="41"/>
      <c r="LWU8" s="41"/>
      <c r="LWV8" s="41"/>
      <c r="LWW8" s="41"/>
      <c r="LWX8" s="41"/>
      <c r="LWY8" s="41"/>
      <c r="LWZ8" s="41"/>
      <c r="LXA8" s="41"/>
      <c r="LXB8" s="41"/>
      <c r="LXC8" s="41"/>
      <c r="LXD8" s="41"/>
      <c r="LXE8" s="41"/>
      <c r="LXF8" s="41"/>
      <c r="LXG8" s="41"/>
      <c r="LXH8" s="41"/>
      <c r="LXI8" s="41"/>
      <c r="LXJ8" s="41"/>
      <c r="LXK8" s="41"/>
      <c r="LXL8" s="41"/>
      <c r="LXM8" s="41"/>
      <c r="LXN8" s="41"/>
      <c r="LXO8" s="41"/>
      <c r="LXP8" s="41"/>
      <c r="LXQ8" s="41"/>
      <c r="LXR8" s="41"/>
      <c r="LXS8" s="41"/>
      <c r="LXT8" s="41"/>
      <c r="LXU8" s="41"/>
      <c r="LXV8" s="41"/>
      <c r="LXW8" s="41"/>
      <c r="LXX8" s="41"/>
      <c r="LXY8" s="41"/>
      <c r="LXZ8" s="41"/>
      <c r="LYA8" s="41"/>
      <c r="LYB8" s="41"/>
      <c r="LYC8" s="41"/>
      <c r="LYD8" s="41"/>
      <c r="LYE8" s="41"/>
      <c r="LYF8" s="41"/>
      <c r="LYG8" s="41"/>
      <c r="LYH8" s="41"/>
      <c r="LYI8" s="41"/>
      <c r="LYJ8" s="41"/>
      <c r="LYK8" s="41"/>
      <c r="LYL8" s="41"/>
      <c r="LYM8" s="41"/>
      <c r="LYN8" s="41"/>
      <c r="LYO8" s="41"/>
      <c r="LYP8" s="41"/>
      <c r="LYQ8" s="41"/>
      <c r="LYR8" s="41"/>
      <c r="LYS8" s="41"/>
      <c r="LYT8" s="41"/>
      <c r="LYU8" s="41"/>
      <c r="LYV8" s="41"/>
      <c r="LYW8" s="41"/>
      <c r="LYX8" s="41"/>
      <c r="LYY8" s="41"/>
      <c r="LYZ8" s="41"/>
      <c r="LZA8" s="41"/>
      <c r="LZB8" s="41"/>
      <c r="LZC8" s="41"/>
      <c r="LZD8" s="41"/>
      <c r="LZE8" s="41"/>
      <c r="LZF8" s="41"/>
      <c r="LZG8" s="41"/>
      <c r="LZH8" s="41"/>
      <c r="LZI8" s="41"/>
      <c r="LZJ8" s="41"/>
      <c r="LZK8" s="41"/>
      <c r="LZL8" s="41"/>
      <c r="LZM8" s="41"/>
      <c r="LZN8" s="41"/>
      <c r="LZO8" s="41"/>
      <c r="LZP8" s="41"/>
      <c r="LZQ8" s="41"/>
      <c r="LZR8" s="41"/>
      <c r="LZS8" s="41"/>
      <c r="LZT8" s="41"/>
      <c r="LZU8" s="41"/>
      <c r="LZV8" s="41"/>
      <c r="LZW8" s="41"/>
      <c r="LZX8" s="41"/>
      <c r="LZY8" s="41"/>
      <c r="LZZ8" s="41"/>
      <c r="MAA8" s="41"/>
      <c r="MAB8" s="41"/>
      <c r="MAC8" s="41"/>
      <c r="MAD8" s="41"/>
      <c r="MAE8" s="41"/>
      <c r="MAF8" s="41"/>
      <c r="MAG8" s="41"/>
      <c r="MAH8" s="41"/>
      <c r="MAI8" s="41"/>
      <c r="MAJ8" s="41"/>
      <c r="MAK8" s="41"/>
      <c r="MAL8" s="41"/>
      <c r="MAM8" s="41"/>
      <c r="MAN8" s="41"/>
      <c r="MAO8" s="41"/>
      <c r="MAP8" s="41"/>
      <c r="MAQ8" s="41"/>
      <c r="MAR8" s="41"/>
      <c r="MAS8" s="41"/>
      <c r="MAT8" s="41"/>
      <c r="MAU8" s="41"/>
      <c r="MAV8" s="41"/>
      <c r="MAW8" s="41"/>
      <c r="MAX8" s="41"/>
      <c r="MAY8" s="41"/>
      <c r="MAZ8" s="41"/>
      <c r="MBA8" s="41"/>
      <c r="MBB8" s="41"/>
      <c r="MBC8" s="41"/>
      <c r="MBD8" s="41"/>
      <c r="MBE8" s="41"/>
      <c r="MBF8" s="41"/>
      <c r="MBG8" s="41"/>
      <c r="MBH8" s="41"/>
      <c r="MBI8" s="41"/>
      <c r="MBJ8" s="41"/>
      <c r="MBK8" s="41"/>
      <c r="MBL8" s="41"/>
      <c r="MBM8" s="41"/>
      <c r="MBN8" s="41"/>
      <c r="MBO8" s="41"/>
      <c r="MBP8" s="41"/>
      <c r="MBQ8" s="41"/>
      <c r="MBR8" s="41"/>
      <c r="MBS8" s="41"/>
      <c r="MBT8" s="41"/>
      <c r="MBU8" s="41"/>
      <c r="MBV8" s="41"/>
      <c r="MBW8" s="41"/>
      <c r="MBX8" s="41"/>
      <c r="MBY8" s="41"/>
      <c r="MBZ8" s="41"/>
      <c r="MCA8" s="41"/>
      <c r="MCB8" s="41"/>
      <c r="MCC8" s="41"/>
      <c r="MCD8" s="41"/>
      <c r="MCE8" s="41"/>
      <c r="MCF8" s="41"/>
      <c r="MCG8" s="41"/>
      <c r="MCH8" s="41"/>
      <c r="MCI8" s="41"/>
      <c r="MCJ8" s="41"/>
      <c r="MCK8" s="41"/>
      <c r="MCL8" s="41"/>
      <c r="MCM8" s="41"/>
      <c r="MCN8" s="41"/>
      <c r="MCO8" s="41"/>
      <c r="MCP8" s="41"/>
      <c r="MCQ8" s="41"/>
      <c r="MCR8" s="41"/>
      <c r="MCS8" s="41"/>
      <c r="MCT8" s="41"/>
      <c r="MCU8" s="41"/>
      <c r="MCV8" s="41"/>
      <c r="MCW8" s="41"/>
      <c r="MCX8" s="41"/>
      <c r="MCY8" s="41"/>
      <c r="MCZ8" s="41"/>
      <c r="MDA8" s="41"/>
      <c r="MDB8" s="41"/>
      <c r="MDC8" s="41"/>
      <c r="MDD8" s="41"/>
      <c r="MDE8" s="41"/>
      <c r="MDF8" s="41"/>
      <c r="MDG8" s="41"/>
      <c r="MDH8" s="41"/>
      <c r="MDI8" s="41"/>
      <c r="MDJ8" s="41"/>
      <c r="MDK8" s="41"/>
      <c r="MDL8" s="41"/>
      <c r="MDM8" s="41"/>
      <c r="MDN8" s="41"/>
      <c r="MDO8" s="41"/>
      <c r="MDP8" s="41"/>
      <c r="MDQ8" s="41"/>
      <c r="MDR8" s="41"/>
      <c r="MDS8" s="41"/>
      <c r="MDT8" s="41"/>
      <c r="MDU8" s="41"/>
      <c r="MDV8" s="41"/>
      <c r="MDW8" s="41"/>
      <c r="MDX8" s="41"/>
      <c r="MDY8" s="41"/>
      <c r="MDZ8" s="41"/>
      <c r="MEA8" s="41"/>
      <c r="MEB8" s="41"/>
      <c r="MEC8" s="41"/>
      <c r="MED8" s="41"/>
      <c r="MEE8" s="41"/>
      <c r="MEF8" s="41"/>
      <c r="MEG8" s="41"/>
      <c r="MEH8" s="41"/>
      <c r="MEI8" s="41"/>
      <c r="MEJ8" s="41"/>
      <c r="MEK8" s="41"/>
      <c r="MEL8" s="41"/>
      <c r="MEM8" s="41"/>
      <c r="MEN8" s="41"/>
      <c r="MEO8" s="41"/>
      <c r="MEP8" s="41"/>
      <c r="MEQ8" s="41"/>
      <c r="MER8" s="41"/>
      <c r="MES8" s="41"/>
      <c r="MET8" s="41"/>
      <c r="MEU8" s="41"/>
      <c r="MEV8" s="41"/>
      <c r="MEW8" s="41"/>
      <c r="MEX8" s="41"/>
      <c r="MEY8" s="41"/>
      <c r="MEZ8" s="41"/>
      <c r="MFA8" s="41"/>
      <c r="MFB8" s="41"/>
      <c r="MFC8" s="41"/>
      <c r="MFD8" s="41"/>
      <c r="MFE8" s="41"/>
      <c r="MFF8" s="41"/>
      <c r="MFG8" s="41"/>
      <c r="MFH8" s="41"/>
      <c r="MFI8" s="41"/>
      <c r="MFJ8" s="41"/>
      <c r="MFK8" s="41"/>
      <c r="MFL8" s="41"/>
      <c r="MFM8" s="41"/>
      <c r="MFN8" s="41"/>
      <c r="MFO8" s="41"/>
      <c r="MFP8" s="41"/>
      <c r="MFQ8" s="41"/>
      <c r="MFR8" s="41"/>
      <c r="MFS8" s="41"/>
      <c r="MFT8" s="41"/>
      <c r="MFU8" s="41"/>
      <c r="MFV8" s="41"/>
      <c r="MFW8" s="41"/>
      <c r="MFX8" s="41"/>
      <c r="MFY8" s="41"/>
      <c r="MFZ8" s="41"/>
      <c r="MGA8" s="41"/>
      <c r="MGB8" s="41"/>
      <c r="MGC8" s="41"/>
      <c r="MGD8" s="41"/>
      <c r="MGE8" s="41"/>
      <c r="MGF8" s="41"/>
      <c r="MGG8" s="41"/>
      <c r="MGH8" s="41"/>
      <c r="MGI8" s="41"/>
      <c r="MGJ8" s="41"/>
      <c r="MGK8" s="41"/>
      <c r="MGL8" s="41"/>
      <c r="MGM8" s="41"/>
      <c r="MGN8" s="41"/>
      <c r="MGO8" s="41"/>
      <c r="MGP8" s="41"/>
      <c r="MGQ8" s="41"/>
      <c r="MGR8" s="41"/>
      <c r="MGS8" s="41"/>
      <c r="MGT8" s="41"/>
      <c r="MGU8" s="41"/>
      <c r="MGV8" s="41"/>
      <c r="MGW8" s="41"/>
      <c r="MGX8" s="41"/>
      <c r="MGY8" s="41"/>
      <c r="MGZ8" s="41"/>
      <c r="MHA8" s="41"/>
      <c r="MHB8" s="41"/>
      <c r="MHC8" s="41"/>
      <c r="MHD8" s="41"/>
      <c r="MHE8" s="41"/>
      <c r="MHF8" s="41"/>
      <c r="MHG8" s="41"/>
      <c r="MHH8" s="41"/>
      <c r="MHI8" s="41"/>
      <c r="MHJ8" s="41"/>
      <c r="MHK8" s="41"/>
      <c r="MHL8" s="41"/>
      <c r="MHM8" s="41"/>
      <c r="MHN8" s="41"/>
      <c r="MHO8" s="41"/>
      <c r="MHP8" s="41"/>
      <c r="MHQ8" s="41"/>
      <c r="MHR8" s="41"/>
      <c r="MHS8" s="41"/>
      <c r="MHT8" s="41"/>
      <c r="MHU8" s="41"/>
      <c r="MHV8" s="41"/>
      <c r="MHW8" s="41"/>
      <c r="MHX8" s="41"/>
      <c r="MHY8" s="41"/>
      <c r="MHZ8" s="41"/>
      <c r="MIA8" s="41"/>
      <c r="MIB8" s="41"/>
      <c r="MIC8" s="41"/>
      <c r="MID8" s="41"/>
      <c r="MIE8" s="41"/>
      <c r="MIF8" s="41"/>
      <c r="MIG8" s="41"/>
      <c r="MIH8" s="41"/>
      <c r="MII8" s="41"/>
      <c r="MIJ8" s="41"/>
      <c r="MIK8" s="41"/>
      <c r="MIL8" s="41"/>
      <c r="MIM8" s="41"/>
      <c r="MIN8" s="41"/>
      <c r="MIO8" s="41"/>
      <c r="MIP8" s="41"/>
      <c r="MIQ8" s="41"/>
      <c r="MIR8" s="41"/>
      <c r="MIS8" s="41"/>
      <c r="MIT8" s="41"/>
      <c r="MIU8" s="41"/>
      <c r="MIV8" s="41"/>
      <c r="MIW8" s="41"/>
      <c r="MIX8" s="41"/>
      <c r="MIY8" s="41"/>
      <c r="MIZ8" s="41"/>
      <c r="MJA8" s="41"/>
      <c r="MJB8" s="41"/>
      <c r="MJC8" s="41"/>
      <c r="MJD8" s="41"/>
      <c r="MJE8" s="41"/>
      <c r="MJF8" s="41"/>
      <c r="MJG8" s="41"/>
      <c r="MJH8" s="41"/>
      <c r="MJI8" s="41"/>
      <c r="MJJ8" s="41"/>
      <c r="MJK8" s="41"/>
      <c r="MJL8" s="41"/>
      <c r="MJM8" s="41"/>
      <c r="MJN8" s="41"/>
      <c r="MJO8" s="41"/>
      <c r="MJP8" s="41"/>
      <c r="MJQ8" s="41"/>
      <c r="MJR8" s="41"/>
      <c r="MJS8" s="41"/>
      <c r="MJT8" s="41"/>
      <c r="MJU8" s="41"/>
      <c r="MJV8" s="41"/>
      <c r="MJW8" s="41"/>
      <c r="MJX8" s="41"/>
      <c r="MJY8" s="41"/>
      <c r="MJZ8" s="41"/>
      <c r="MKA8" s="41"/>
      <c r="MKB8" s="41"/>
      <c r="MKC8" s="41"/>
      <c r="MKD8" s="41"/>
      <c r="MKE8" s="41"/>
      <c r="MKF8" s="41"/>
      <c r="MKG8" s="41"/>
      <c r="MKH8" s="41"/>
      <c r="MKI8" s="41"/>
      <c r="MKJ8" s="41"/>
      <c r="MKK8" s="41"/>
      <c r="MKL8" s="41"/>
      <c r="MKM8" s="41"/>
      <c r="MKN8" s="41"/>
      <c r="MKO8" s="41"/>
      <c r="MKP8" s="41"/>
      <c r="MKQ8" s="41"/>
      <c r="MKR8" s="41"/>
      <c r="MKS8" s="41"/>
      <c r="MKT8" s="41"/>
      <c r="MKU8" s="41"/>
      <c r="MKV8" s="41"/>
      <c r="MKW8" s="41"/>
      <c r="MKX8" s="41"/>
      <c r="MKY8" s="41"/>
      <c r="MKZ8" s="41"/>
      <c r="MLA8" s="41"/>
      <c r="MLB8" s="41"/>
      <c r="MLC8" s="41"/>
      <c r="MLD8" s="41"/>
      <c r="MLE8" s="41"/>
      <c r="MLF8" s="41"/>
      <c r="MLG8" s="41"/>
      <c r="MLH8" s="41"/>
      <c r="MLI8" s="41"/>
      <c r="MLJ8" s="41"/>
      <c r="MLK8" s="41"/>
      <c r="MLL8" s="41"/>
      <c r="MLM8" s="41"/>
      <c r="MLN8" s="41"/>
      <c r="MLO8" s="41"/>
      <c r="MLP8" s="41"/>
      <c r="MLQ8" s="41"/>
      <c r="MLR8" s="41"/>
      <c r="MLS8" s="41"/>
      <c r="MLT8" s="41"/>
      <c r="MLU8" s="41"/>
      <c r="MLV8" s="41"/>
      <c r="MLW8" s="41"/>
      <c r="MLX8" s="41"/>
      <c r="MLY8" s="41"/>
      <c r="MLZ8" s="41"/>
      <c r="MMA8" s="41"/>
      <c r="MMB8" s="41"/>
      <c r="MMC8" s="41"/>
      <c r="MMD8" s="41"/>
      <c r="MME8" s="41"/>
      <c r="MMF8" s="41"/>
      <c r="MMG8" s="41"/>
      <c r="MMH8" s="41"/>
      <c r="MMI8" s="41"/>
      <c r="MMJ8" s="41"/>
      <c r="MMK8" s="41"/>
      <c r="MML8" s="41"/>
      <c r="MMM8" s="41"/>
      <c r="MMN8" s="41"/>
      <c r="MMO8" s="41"/>
      <c r="MMP8" s="41"/>
      <c r="MMQ8" s="41"/>
      <c r="MMR8" s="41"/>
      <c r="MMS8" s="41"/>
      <c r="MMT8" s="41"/>
      <c r="MMU8" s="41"/>
      <c r="MMV8" s="41"/>
      <c r="MMW8" s="41"/>
      <c r="MMX8" s="41"/>
      <c r="MMY8" s="41"/>
      <c r="MMZ8" s="41"/>
      <c r="MNA8" s="41"/>
      <c r="MNB8" s="41"/>
      <c r="MNC8" s="41"/>
      <c r="MND8" s="41"/>
      <c r="MNE8" s="41"/>
      <c r="MNF8" s="41"/>
      <c r="MNG8" s="41"/>
      <c r="MNH8" s="41"/>
      <c r="MNI8" s="41"/>
      <c r="MNJ8" s="41"/>
      <c r="MNK8" s="41"/>
      <c r="MNL8" s="41"/>
      <c r="MNM8" s="41"/>
      <c r="MNN8" s="41"/>
      <c r="MNO8" s="41"/>
      <c r="MNP8" s="41"/>
      <c r="MNQ8" s="41"/>
      <c r="MNR8" s="41"/>
      <c r="MNS8" s="41"/>
      <c r="MNT8" s="41"/>
      <c r="MNU8" s="41"/>
      <c r="MNV8" s="41"/>
      <c r="MNW8" s="41"/>
      <c r="MNX8" s="41"/>
      <c r="MNY8" s="41"/>
      <c r="MNZ8" s="41"/>
      <c r="MOA8" s="41"/>
      <c r="MOB8" s="41"/>
      <c r="MOC8" s="41"/>
      <c r="MOD8" s="41"/>
      <c r="MOE8" s="41"/>
      <c r="MOF8" s="41"/>
      <c r="MOG8" s="41"/>
      <c r="MOH8" s="41"/>
      <c r="MOI8" s="41"/>
      <c r="MOJ8" s="41"/>
      <c r="MOK8" s="41"/>
      <c r="MOL8" s="41"/>
      <c r="MOM8" s="41"/>
      <c r="MON8" s="41"/>
      <c r="MOO8" s="41"/>
      <c r="MOP8" s="41"/>
      <c r="MOQ8" s="41"/>
      <c r="MOR8" s="41"/>
      <c r="MOS8" s="41"/>
      <c r="MOT8" s="41"/>
      <c r="MOU8" s="41"/>
      <c r="MOV8" s="41"/>
      <c r="MOW8" s="41"/>
      <c r="MOX8" s="41"/>
      <c r="MOY8" s="41"/>
      <c r="MOZ8" s="41"/>
      <c r="MPA8" s="41"/>
      <c r="MPB8" s="41"/>
      <c r="MPC8" s="41"/>
      <c r="MPD8" s="41"/>
      <c r="MPE8" s="41"/>
      <c r="MPF8" s="41"/>
      <c r="MPG8" s="41"/>
      <c r="MPH8" s="41"/>
      <c r="MPI8" s="41"/>
      <c r="MPJ8" s="41"/>
      <c r="MPK8" s="41"/>
      <c r="MPL8" s="41"/>
      <c r="MPM8" s="41"/>
      <c r="MPN8" s="41"/>
      <c r="MPO8" s="41"/>
      <c r="MPP8" s="41"/>
      <c r="MPQ8" s="41"/>
      <c r="MPR8" s="41"/>
      <c r="MPS8" s="41"/>
      <c r="MPT8" s="41"/>
      <c r="MPU8" s="41"/>
      <c r="MPV8" s="41"/>
      <c r="MPW8" s="41"/>
      <c r="MPX8" s="41"/>
      <c r="MPY8" s="41"/>
      <c r="MPZ8" s="41"/>
      <c r="MQA8" s="41"/>
      <c r="MQB8" s="41"/>
      <c r="MQC8" s="41"/>
      <c r="MQD8" s="41"/>
      <c r="MQE8" s="41"/>
      <c r="MQF8" s="41"/>
      <c r="MQG8" s="41"/>
      <c r="MQH8" s="41"/>
      <c r="MQI8" s="41"/>
      <c r="MQJ8" s="41"/>
      <c r="MQK8" s="41"/>
      <c r="MQL8" s="41"/>
      <c r="MQM8" s="41"/>
      <c r="MQN8" s="41"/>
      <c r="MQO8" s="41"/>
      <c r="MQP8" s="41"/>
      <c r="MQQ8" s="41"/>
      <c r="MQR8" s="41"/>
      <c r="MQS8" s="41"/>
      <c r="MQT8" s="41"/>
      <c r="MQU8" s="41"/>
      <c r="MQV8" s="41"/>
      <c r="MQW8" s="41"/>
      <c r="MQX8" s="41"/>
      <c r="MQY8" s="41"/>
      <c r="MQZ8" s="41"/>
      <c r="MRA8" s="41"/>
      <c r="MRB8" s="41"/>
      <c r="MRC8" s="41"/>
      <c r="MRD8" s="41"/>
      <c r="MRE8" s="41"/>
      <c r="MRF8" s="41"/>
      <c r="MRG8" s="41"/>
      <c r="MRH8" s="41"/>
      <c r="MRI8" s="41"/>
      <c r="MRJ8" s="41"/>
      <c r="MRK8" s="41"/>
      <c r="MRL8" s="41"/>
      <c r="MRM8" s="41"/>
      <c r="MRN8" s="41"/>
      <c r="MRO8" s="41"/>
      <c r="MRP8" s="41"/>
      <c r="MRQ8" s="41"/>
      <c r="MRR8" s="41"/>
      <c r="MRS8" s="41"/>
      <c r="MRT8" s="41"/>
      <c r="MRU8" s="41"/>
      <c r="MRV8" s="41"/>
      <c r="MRW8" s="41"/>
      <c r="MRX8" s="41"/>
      <c r="MRY8" s="41"/>
      <c r="MRZ8" s="41"/>
      <c r="MSA8" s="41"/>
      <c r="MSB8" s="41"/>
      <c r="MSC8" s="41"/>
      <c r="MSD8" s="41"/>
      <c r="MSE8" s="41"/>
      <c r="MSF8" s="41"/>
      <c r="MSG8" s="41"/>
      <c r="MSH8" s="41"/>
      <c r="MSI8" s="41"/>
      <c r="MSJ8" s="41"/>
      <c r="MSK8" s="41"/>
      <c r="MSL8" s="41"/>
      <c r="MSM8" s="41"/>
      <c r="MSN8" s="41"/>
      <c r="MSO8" s="41"/>
      <c r="MSP8" s="41"/>
      <c r="MSQ8" s="41"/>
      <c r="MSR8" s="41"/>
      <c r="MSS8" s="41"/>
      <c r="MST8" s="41"/>
      <c r="MSU8" s="41"/>
      <c r="MSV8" s="41"/>
      <c r="MSW8" s="41"/>
      <c r="MSX8" s="41"/>
      <c r="MSY8" s="41"/>
      <c r="MSZ8" s="41"/>
      <c r="MTA8" s="41"/>
      <c r="MTB8" s="41"/>
      <c r="MTC8" s="41"/>
      <c r="MTD8" s="41"/>
      <c r="MTE8" s="41"/>
      <c r="MTF8" s="41"/>
      <c r="MTG8" s="41"/>
      <c r="MTH8" s="41"/>
      <c r="MTI8" s="41"/>
      <c r="MTJ8" s="41"/>
      <c r="MTK8" s="41"/>
      <c r="MTL8" s="41"/>
      <c r="MTM8" s="41"/>
      <c r="MTN8" s="41"/>
      <c r="MTO8" s="41"/>
      <c r="MTP8" s="41"/>
      <c r="MTQ8" s="41"/>
      <c r="MTR8" s="41"/>
      <c r="MTS8" s="41"/>
      <c r="MTT8" s="41"/>
      <c r="MTU8" s="41"/>
      <c r="MTV8" s="41"/>
      <c r="MTW8" s="41"/>
      <c r="MTX8" s="41"/>
      <c r="MTY8" s="41"/>
      <c r="MTZ8" s="41"/>
      <c r="MUA8" s="41"/>
      <c r="MUB8" s="41"/>
      <c r="MUC8" s="41"/>
      <c r="MUD8" s="41"/>
      <c r="MUE8" s="41"/>
      <c r="MUF8" s="41"/>
      <c r="MUG8" s="41"/>
      <c r="MUH8" s="41"/>
      <c r="MUI8" s="41"/>
      <c r="MUJ8" s="41"/>
      <c r="MUK8" s="41"/>
      <c r="MUL8" s="41"/>
      <c r="MUM8" s="41"/>
      <c r="MUN8" s="41"/>
      <c r="MUO8" s="41"/>
      <c r="MUP8" s="41"/>
      <c r="MUQ8" s="41"/>
      <c r="MUR8" s="41"/>
      <c r="MUS8" s="41"/>
      <c r="MUT8" s="41"/>
      <c r="MUU8" s="41"/>
      <c r="MUV8" s="41"/>
      <c r="MUW8" s="41"/>
      <c r="MUX8" s="41"/>
      <c r="MUY8" s="41"/>
      <c r="MUZ8" s="41"/>
      <c r="MVA8" s="41"/>
      <c r="MVB8" s="41"/>
      <c r="MVC8" s="41"/>
      <c r="MVD8" s="41"/>
      <c r="MVE8" s="41"/>
      <c r="MVF8" s="41"/>
      <c r="MVG8" s="41"/>
      <c r="MVH8" s="41"/>
      <c r="MVI8" s="41"/>
      <c r="MVJ8" s="41"/>
      <c r="MVK8" s="41"/>
      <c r="MVL8" s="41"/>
      <c r="MVM8" s="41"/>
      <c r="MVN8" s="41"/>
      <c r="MVO8" s="41"/>
      <c r="MVP8" s="41"/>
      <c r="MVQ8" s="41"/>
      <c r="MVR8" s="41"/>
      <c r="MVS8" s="41"/>
      <c r="MVT8" s="41"/>
      <c r="MVU8" s="41"/>
      <c r="MVV8" s="41"/>
      <c r="MVW8" s="41"/>
      <c r="MVX8" s="41"/>
      <c r="MVY8" s="41"/>
      <c r="MVZ8" s="41"/>
      <c r="MWA8" s="41"/>
      <c r="MWB8" s="41"/>
      <c r="MWC8" s="41"/>
      <c r="MWD8" s="41"/>
      <c r="MWE8" s="41"/>
      <c r="MWF8" s="41"/>
      <c r="MWG8" s="41"/>
      <c r="MWH8" s="41"/>
      <c r="MWI8" s="41"/>
      <c r="MWJ8" s="41"/>
      <c r="MWK8" s="41"/>
      <c r="MWL8" s="41"/>
      <c r="MWM8" s="41"/>
      <c r="MWN8" s="41"/>
      <c r="MWO8" s="41"/>
      <c r="MWP8" s="41"/>
      <c r="MWQ8" s="41"/>
      <c r="MWR8" s="41"/>
      <c r="MWS8" s="41"/>
      <c r="MWT8" s="41"/>
      <c r="MWU8" s="41"/>
      <c r="MWV8" s="41"/>
      <c r="MWW8" s="41"/>
      <c r="MWX8" s="41"/>
      <c r="MWY8" s="41"/>
      <c r="MWZ8" s="41"/>
      <c r="MXA8" s="41"/>
      <c r="MXB8" s="41"/>
      <c r="MXC8" s="41"/>
      <c r="MXD8" s="41"/>
      <c r="MXE8" s="41"/>
      <c r="MXF8" s="41"/>
      <c r="MXG8" s="41"/>
      <c r="MXH8" s="41"/>
      <c r="MXI8" s="41"/>
      <c r="MXJ8" s="41"/>
      <c r="MXK8" s="41"/>
      <c r="MXL8" s="41"/>
      <c r="MXM8" s="41"/>
      <c r="MXN8" s="41"/>
      <c r="MXO8" s="41"/>
      <c r="MXP8" s="41"/>
      <c r="MXQ8" s="41"/>
      <c r="MXR8" s="41"/>
      <c r="MXS8" s="41"/>
      <c r="MXT8" s="41"/>
      <c r="MXU8" s="41"/>
      <c r="MXV8" s="41"/>
      <c r="MXW8" s="41"/>
      <c r="MXX8" s="41"/>
      <c r="MXY8" s="41"/>
      <c r="MXZ8" s="41"/>
      <c r="MYA8" s="41"/>
      <c r="MYB8" s="41"/>
      <c r="MYC8" s="41"/>
      <c r="MYD8" s="41"/>
      <c r="MYE8" s="41"/>
      <c r="MYF8" s="41"/>
      <c r="MYG8" s="41"/>
      <c r="MYH8" s="41"/>
      <c r="MYI8" s="41"/>
      <c r="MYJ8" s="41"/>
      <c r="MYK8" s="41"/>
      <c r="MYL8" s="41"/>
      <c r="MYM8" s="41"/>
      <c r="MYN8" s="41"/>
      <c r="MYO8" s="41"/>
      <c r="MYP8" s="41"/>
      <c r="MYQ8" s="41"/>
      <c r="MYR8" s="41"/>
      <c r="MYS8" s="41"/>
      <c r="MYT8" s="41"/>
      <c r="MYU8" s="41"/>
      <c r="MYV8" s="41"/>
      <c r="MYW8" s="41"/>
      <c r="MYX8" s="41"/>
      <c r="MYY8" s="41"/>
      <c r="MYZ8" s="41"/>
      <c r="MZA8" s="41"/>
      <c r="MZB8" s="41"/>
      <c r="MZC8" s="41"/>
      <c r="MZD8" s="41"/>
      <c r="MZE8" s="41"/>
      <c r="MZF8" s="41"/>
      <c r="MZG8" s="41"/>
      <c r="MZH8" s="41"/>
      <c r="MZI8" s="41"/>
      <c r="MZJ8" s="41"/>
      <c r="MZK8" s="41"/>
      <c r="MZL8" s="41"/>
      <c r="MZM8" s="41"/>
      <c r="MZN8" s="41"/>
      <c r="MZO8" s="41"/>
      <c r="MZP8" s="41"/>
      <c r="MZQ8" s="41"/>
      <c r="MZR8" s="41"/>
      <c r="MZS8" s="41"/>
      <c r="MZT8" s="41"/>
      <c r="MZU8" s="41"/>
      <c r="MZV8" s="41"/>
      <c r="MZW8" s="41"/>
      <c r="MZX8" s="41"/>
      <c r="MZY8" s="41"/>
      <c r="MZZ8" s="41"/>
      <c r="NAA8" s="41"/>
      <c r="NAB8" s="41"/>
      <c r="NAC8" s="41"/>
      <c r="NAD8" s="41"/>
      <c r="NAE8" s="41"/>
      <c r="NAF8" s="41"/>
      <c r="NAG8" s="41"/>
      <c r="NAH8" s="41"/>
      <c r="NAI8" s="41"/>
      <c r="NAJ8" s="41"/>
      <c r="NAK8" s="41"/>
      <c r="NAL8" s="41"/>
      <c r="NAM8" s="41"/>
      <c r="NAN8" s="41"/>
      <c r="NAO8" s="41"/>
      <c r="NAP8" s="41"/>
      <c r="NAQ8" s="41"/>
      <c r="NAR8" s="41"/>
      <c r="NAS8" s="41"/>
      <c r="NAT8" s="41"/>
      <c r="NAU8" s="41"/>
      <c r="NAV8" s="41"/>
      <c r="NAW8" s="41"/>
      <c r="NAX8" s="41"/>
      <c r="NAY8" s="41"/>
      <c r="NAZ8" s="41"/>
      <c r="NBA8" s="41"/>
      <c r="NBB8" s="41"/>
      <c r="NBC8" s="41"/>
      <c r="NBD8" s="41"/>
      <c r="NBE8" s="41"/>
      <c r="NBF8" s="41"/>
      <c r="NBG8" s="41"/>
      <c r="NBH8" s="41"/>
      <c r="NBI8" s="41"/>
      <c r="NBJ8" s="41"/>
      <c r="NBK8" s="41"/>
      <c r="NBL8" s="41"/>
      <c r="NBM8" s="41"/>
      <c r="NBN8" s="41"/>
      <c r="NBO8" s="41"/>
      <c r="NBP8" s="41"/>
      <c r="NBQ8" s="41"/>
      <c r="NBR8" s="41"/>
      <c r="NBS8" s="41"/>
      <c r="NBT8" s="41"/>
      <c r="NBU8" s="41"/>
      <c r="NBV8" s="41"/>
      <c r="NBW8" s="41"/>
      <c r="NBX8" s="41"/>
      <c r="NBY8" s="41"/>
      <c r="NBZ8" s="41"/>
      <c r="NCA8" s="41"/>
      <c r="NCB8" s="41"/>
      <c r="NCC8" s="41"/>
      <c r="NCD8" s="41"/>
      <c r="NCE8" s="41"/>
      <c r="NCF8" s="41"/>
      <c r="NCG8" s="41"/>
      <c r="NCH8" s="41"/>
      <c r="NCI8" s="41"/>
      <c r="NCJ8" s="41"/>
      <c r="NCK8" s="41"/>
      <c r="NCL8" s="41"/>
      <c r="NCM8" s="41"/>
      <c r="NCN8" s="41"/>
      <c r="NCO8" s="41"/>
      <c r="NCP8" s="41"/>
      <c r="NCQ8" s="41"/>
      <c r="NCR8" s="41"/>
      <c r="NCS8" s="41"/>
      <c r="NCT8" s="41"/>
      <c r="NCU8" s="41"/>
      <c r="NCV8" s="41"/>
      <c r="NCW8" s="41"/>
      <c r="NCX8" s="41"/>
      <c r="NCY8" s="41"/>
      <c r="NCZ8" s="41"/>
      <c r="NDA8" s="41"/>
      <c r="NDB8" s="41"/>
      <c r="NDC8" s="41"/>
      <c r="NDD8" s="41"/>
      <c r="NDE8" s="41"/>
      <c r="NDF8" s="41"/>
      <c r="NDG8" s="41"/>
      <c r="NDH8" s="41"/>
      <c r="NDI8" s="41"/>
      <c r="NDJ8" s="41"/>
      <c r="NDK8" s="41"/>
      <c r="NDL8" s="41"/>
      <c r="NDM8" s="41"/>
      <c r="NDN8" s="41"/>
      <c r="NDO8" s="41"/>
      <c r="NDP8" s="41"/>
      <c r="NDQ8" s="41"/>
      <c r="NDR8" s="41"/>
      <c r="NDS8" s="41"/>
      <c r="NDT8" s="41"/>
      <c r="NDU8" s="41"/>
      <c r="NDV8" s="41"/>
      <c r="NDW8" s="41"/>
      <c r="NDX8" s="41"/>
      <c r="NDY8" s="41"/>
      <c r="NDZ8" s="41"/>
      <c r="NEA8" s="41"/>
      <c r="NEB8" s="41"/>
      <c r="NEC8" s="41"/>
      <c r="NED8" s="41"/>
      <c r="NEE8" s="41"/>
      <c r="NEF8" s="41"/>
      <c r="NEG8" s="41"/>
      <c r="NEH8" s="41"/>
      <c r="NEI8" s="41"/>
      <c r="NEJ8" s="41"/>
      <c r="NEK8" s="41"/>
      <c r="NEL8" s="41"/>
      <c r="NEM8" s="41"/>
      <c r="NEN8" s="41"/>
      <c r="NEO8" s="41"/>
      <c r="NEP8" s="41"/>
      <c r="NEQ8" s="41"/>
      <c r="NER8" s="41"/>
      <c r="NES8" s="41"/>
      <c r="NET8" s="41"/>
      <c r="NEU8" s="41"/>
      <c r="NEV8" s="41"/>
      <c r="NEW8" s="41"/>
      <c r="NEX8" s="41"/>
      <c r="NEY8" s="41"/>
      <c r="NEZ8" s="41"/>
      <c r="NFA8" s="41"/>
      <c r="NFB8" s="41"/>
      <c r="NFC8" s="41"/>
      <c r="NFD8" s="41"/>
      <c r="NFE8" s="41"/>
      <c r="NFF8" s="41"/>
      <c r="NFG8" s="41"/>
      <c r="NFH8" s="41"/>
      <c r="NFI8" s="41"/>
      <c r="NFJ8" s="41"/>
      <c r="NFK8" s="41"/>
      <c r="NFL8" s="41"/>
      <c r="NFM8" s="41"/>
      <c r="NFN8" s="41"/>
      <c r="NFO8" s="41"/>
      <c r="NFP8" s="41"/>
      <c r="NFQ8" s="41"/>
      <c r="NFR8" s="41"/>
      <c r="NFS8" s="41"/>
      <c r="NFT8" s="41"/>
      <c r="NFU8" s="41"/>
      <c r="NFV8" s="41"/>
      <c r="NFW8" s="41"/>
      <c r="NFX8" s="41"/>
      <c r="NFY8" s="41"/>
      <c r="NFZ8" s="41"/>
      <c r="NGA8" s="41"/>
      <c r="NGB8" s="41"/>
      <c r="NGC8" s="41"/>
      <c r="NGD8" s="41"/>
      <c r="NGE8" s="41"/>
      <c r="NGF8" s="41"/>
      <c r="NGG8" s="41"/>
      <c r="NGH8" s="41"/>
      <c r="NGI8" s="41"/>
      <c r="NGJ8" s="41"/>
      <c r="NGK8" s="41"/>
      <c r="NGL8" s="41"/>
      <c r="NGM8" s="41"/>
      <c r="NGN8" s="41"/>
      <c r="NGO8" s="41"/>
      <c r="NGP8" s="41"/>
      <c r="NGQ8" s="41"/>
      <c r="NGR8" s="41"/>
      <c r="NGS8" s="41"/>
      <c r="NGT8" s="41"/>
      <c r="NGU8" s="41"/>
      <c r="NGV8" s="41"/>
      <c r="NGW8" s="41"/>
      <c r="NGX8" s="41"/>
      <c r="NGY8" s="41"/>
      <c r="NGZ8" s="41"/>
      <c r="NHA8" s="41"/>
      <c r="NHB8" s="41"/>
      <c r="NHC8" s="41"/>
      <c r="NHD8" s="41"/>
      <c r="NHE8" s="41"/>
      <c r="NHF8" s="41"/>
      <c r="NHG8" s="41"/>
      <c r="NHH8" s="41"/>
      <c r="NHI8" s="41"/>
      <c r="NHJ8" s="41"/>
      <c r="NHK8" s="41"/>
      <c r="NHL8" s="41"/>
      <c r="NHM8" s="41"/>
      <c r="NHN8" s="41"/>
      <c r="NHO8" s="41"/>
      <c r="NHP8" s="41"/>
      <c r="NHQ8" s="41"/>
      <c r="NHR8" s="41"/>
      <c r="NHS8" s="41"/>
      <c r="NHT8" s="41"/>
      <c r="NHU8" s="41"/>
      <c r="NHV8" s="41"/>
      <c r="NHW8" s="41"/>
      <c r="NHX8" s="41"/>
      <c r="NHY8" s="41"/>
      <c r="NHZ8" s="41"/>
      <c r="NIA8" s="41"/>
      <c r="NIB8" s="41"/>
      <c r="NIC8" s="41"/>
      <c r="NID8" s="41"/>
      <c r="NIE8" s="41"/>
      <c r="NIF8" s="41"/>
      <c r="NIG8" s="41"/>
      <c r="NIH8" s="41"/>
      <c r="NII8" s="41"/>
      <c r="NIJ8" s="41"/>
      <c r="NIK8" s="41"/>
      <c r="NIL8" s="41"/>
      <c r="NIM8" s="41"/>
      <c r="NIN8" s="41"/>
      <c r="NIO8" s="41"/>
      <c r="NIP8" s="41"/>
      <c r="NIQ8" s="41"/>
      <c r="NIR8" s="41"/>
      <c r="NIS8" s="41"/>
      <c r="NIT8" s="41"/>
      <c r="NIU8" s="41"/>
      <c r="NIV8" s="41"/>
      <c r="NIW8" s="41"/>
      <c r="NIX8" s="41"/>
      <c r="NIY8" s="41"/>
      <c r="NIZ8" s="41"/>
      <c r="NJA8" s="41"/>
      <c r="NJB8" s="41"/>
      <c r="NJC8" s="41"/>
      <c r="NJD8" s="41"/>
      <c r="NJE8" s="41"/>
      <c r="NJF8" s="41"/>
      <c r="NJG8" s="41"/>
      <c r="NJH8" s="41"/>
      <c r="NJI8" s="41"/>
      <c r="NJJ8" s="41"/>
      <c r="NJK8" s="41"/>
      <c r="NJL8" s="41"/>
      <c r="NJM8" s="41"/>
      <c r="NJN8" s="41"/>
      <c r="NJO8" s="41"/>
      <c r="NJP8" s="41"/>
      <c r="NJQ8" s="41"/>
      <c r="NJR8" s="41"/>
      <c r="NJS8" s="41"/>
      <c r="NJT8" s="41"/>
      <c r="NJU8" s="41"/>
      <c r="NJV8" s="41"/>
      <c r="NJW8" s="41"/>
      <c r="NJX8" s="41"/>
      <c r="NJY8" s="41"/>
      <c r="NJZ8" s="41"/>
      <c r="NKA8" s="41"/>
      <c r="NKB8" s="41"/>
      <c r="NKC8" s="41"/>
      <c r="NKD8" s="41"/>
      <c r="NKE8" s="41"/>
      <c r="NKF8" s="41"/>
      <c r="NKG8" s="41"/>
      <c r="NKH8" s="41"/>
      <c r="NKI8" s="41"/>
      <c r="NKJ8" s="41"/>
      <c r="NKK8" s="41"/>
      <c r="NKL8" s="41"/>
      <c r="NKM8" s="41"/>
      <c r="NKN8" s="41"/>
      <c r="NKO8" s="41"/>
      <c r="NKP8" s="41"/>
      <c r="NKQ8" s="41"/>
      <c r="NKR8" s="41"/>
      <c r="NKS8" s="41"/>
      <c r="NKT8" s="41"/>
      <c r="NKU8" s="41"/>
      <c r="NKV8" s="41"/>
      <c r="NKW8" s="41"/>
      <c r="NKX8" s="41"/>
      <c r="NKY8" s="41"/>
      <c r="NKZ8" s="41"/>
      <c r="NLA8" s="41"/>
      <c r="NLB8" s="41"/>
      <c r="NLC8" s="41"/>
      <c r="NLD8" s="41"/>
      <c r="NLE8" s="41"/>
      <c r="NLF8" s="41"/>
      <c r="NLG8" s="41"/>
      <c r="NLH8" s="41"/>
      <c r="NLI8" s="41"/>
      <c r="NLJ8" s="41"/>
      <c r="NLK8" s="41"/>
      <c r="NLL8" s="41"/>
      <c r="NLM8" s="41"/>
      <c r="NLN8" s="41"/>
      <c r="NLO8" s="41"/>
      <c r="NLP8" s="41"/>
      <c r="NLQ8" s="41"/>
      <c r="NLR8" s="41"/>
      <c r="NLS8" s="41"/>
      <c r="NLT8" s="41"/>
      <c r="NLU8" s="41"/>
      <c r="NLV8" s="41"/>
      <c r="NLW8" s="41"/>
      <c r="NLX8" s="41"/>
      <c r="NLY8" s="41"/>
      <c r="NLZ8" s="41"/>
      <c r="NMA8" s="41"/>
      <c r="NMB8" s="41"/>
      <c r="NMC8" s="41"/>
      <c r="NMD8" s="41"/>
      <c r="NME8" s="41"/>
      <c r="NMF8" s="41"/>
      <c r="NMG8" s="41"/>
      <c r="NMH8" s="41"/>
      <c r="NMI8" s="41"/>
      <c r="NMJ8" s="41"/>
      <c r="NMK8" s="41"/>
      <c r="NML8" s="41"/>
      <c r="NMM8" s="41"/>
      <c r="NMN8" s="41"/>
      <c r="NMO8" s="41"/>
      <c r="NMP8" s="41"/>
      <c r="NMQ8" s="41"/>
      <c r="NMR8" s="41"/>
      <c r="NMS8" s="41"/>
      <c r="NMT8" s="41"/>
      <c r="NMU8" s="41"/>
      <c r="NMV8" s="41"/>
      <c r="NMW8" s="41"/>
      <c r="NMX8" s="41"/>
      <c r="NMY8" s="41"/>
      <c r="NMZ8" s="41"/>
      <c r="NNA8" s="41"/>
      <c r="NNB8" s="41"/>
      <c r="NNC8" s="41"/>
      <c r="NND8" s="41"/>
      <c r="NNE8" s="41"/>
      <c r="NNF8" s="41"/>
      <c r="NNG8" s="41"/>
      <c r="NNH8" s="41"/>
      <c r="NNI8" s="41"/>
      <c r="NNJ8" s="41"/>
      <c r="NNK8" s="41"/>
      <c r="NNL8" s="41"/>
      <c r="NNM8" s="41"/>
      <c r="NNN8" s="41"/>
      <c r="NNO8" s="41"/>
      <c r="NNP8" s="41"/>
      <c r="NNQ8" s="41"/>
      <c r="NNR8" s="41"/>
      <c r="NNS8" s="41"/>
      <c r="NNT8" s="41"/>
      <c r="NNU8" s="41"/>
      <c r="NNV8" s="41"/>
      <c r="NNW8" s="41"/>
      <c r="NNX8" s="41"/>
      <c r="NNY8" s="41"/>
      <c r="NNZ8" s="41"/>
      <c r="NOA8" s="41"/>
      <c r="NOB8" s="41"/>
      <c r="NOC8" s="41"/>
      <c r="NOD8" s="41"/>
      <c r="NOE8" s="41"/>
      <c r="NOF8" s="41"/>
      <c r="NOG8" s="41"/>
      <c r="NOH8" s="41"/>
      <c r="NOI8" s="41"/>
      <c r="NOJ8" s="41"/>
      <c r="NOK8" s="41"/>
      <c r="NOL8" s="41"/>
      <c r="NOM8" s="41"/>
      <c r="NON8" s="41"/>
      <c r="NOO8" s="41"/>
      <c r="NOP8" s="41"/>
      <c r="NOQ8" s="41"/>
      <c r="NOR8" s="41"/>
      <c r="NOS8" s="41"/>
      <c r="NOT8" s="41"/>
      <c r="NOU8" s="41"/>
      <c r="NOV8" s="41"/>
      <c r="NOW8" s="41"/>
      <c r="NOX8" s="41"/>
      <c r="NOY8" s="41"/>
      <c r="NOZ8" s="41"/>
      <c r="NPA8" s="41"/>
      <c r="NPB8" s="41"/>
      <c r="NPC8" s="41"/>
      <c r="NPD8" s="41"/>
      <c r="NPE8" s="41"/>
      <c r="NPF8" s="41"/>
      <c r="NPG8" s="41"/>
      <c r="NPH8" s="41"/>
      <c r="NPI8" s="41"/>
      <c r="NPJ8" s="41"/>
      <c r="NPK8" s="41"/>
      <c r="NPL8" s="41"/>
      <c r="NPM8" s="41"/>
      <c r="NPN8" s="41"/>
      <c r="NPO8" s="41"/>
      <c r="NPP8" s="41"/>
      <c r="NPQ8" s="41"/>
      <c r="NPR8" s="41"/>
      <c r="NPS8" s="41"/>
      <c r="NPT8" s="41"/>
      <c r="NPU8" s="41"/>
      <c r="NPV8" s="41"/>
      <c r="NPW8" s="41"/>
      <c r="NPX8" s="41"/>
      <c r="NPY8" s="41"/>
      <c r="NPZ8" s="41"/>
      <c r="NQA8" s="41"/>
      <c r="NQB8" s="41"/>
      <c r="NQC8" s="41"/>
      <c r="NQD8" s="41"/>
      <c r="NQE8" s="41"/>
      <c r="NQF8" s="41"/>
      <c r="NQG8" s="41"/>
      <c r="NQH8" s="41"/>
      <c r="NQI8" s="41"/>
      <c r="NQJ8" s="41"/>
      <c r="NQK8" s="41"/>
      <c r="NQL8" s="41"/>
      <c r="NQM8" s="41"/>
      <c r="NQN8" s="41"/>
      <c r="NQO8" s="41"/>
      <c r="NQP8" s="41"/>
      <c r="NQQ8" s="41"/>
      <c r="NQR8" s="41"/>
      <c r="NQS8" s="41"/>
      <c r="NQT8" s="41"/>
      <c r="NQU8" s="41"/>
      <c r="NQV8" s="41"/>
      <c r="NQW8" s="41"/>
      <c r="NQX8" s="41"/>
      <c r="NQY8" s="41"/>
      <c r="NQZ8" s="41"/>
      <c r="NRA8" s="41"/>
      <c r="NRB8" s="41"/>
      <c r="NRC8" s="41"/>
      <c r="NRD8" s="41"/>
      <c r="NRE8" s="41"/>
      <c r="NRF8" s="41"/>
      <c r="NRG8" s="41"/>
      <c r="NRH8" s="41"/>
      <c r="NRI8" s="41"/>
      <c r="NRJ8" s="41"/>
      <c r="NRK8" s="41"/>
      <c r="NRL8" s="41"/>
      <c r="NRM8" s="41"/>
      <c r="NRN8" s="41"/>
      <c r="NRO8" s="41"/>
      <c r="NRP8" s="41"/>
      <c r="NRQ8" s="41"/>
      <c r="NRR8" s="41"/>
      <c r="NRS8" s="41"/>
      <c r="NRT8" s="41"/>
      <c r="NRU8" s="41"/>
      <c r="NRV8" s="41"/>
      <c r="NRW8" s="41"/>
      <c r="NRX8" s="41"/>
      <c r="NRY8" s="41"/>
      <c r="NRZ8" s="41"/>
      <c r="NSA8" s="41"/>
      <c r="NSB8" s="41"/>
      <c r="NSC8" s="41"/>
      <c r="NSD8" s="41"/>
      <c r="NSE8" s="41"/>
      <c r="NSF8" s="41"/>
      <c r="NSG8" s="41"/>
      <c r="NSH8" s="41"/>
      <c r="NSI8" s="41"/>
      <c r="NSJ8" s="41"/>
      <c r="NSK8" s="41"/>
      <c r="NSL8" s="41"/>
      <c r="NSM8" s="41"/>
      <c r="NSN8" s="41"/>
      <c r="NSO8" s="41"/>
      <c r="NSP8" s="41"/>
      <c r="NSQ8" s="41"/>
      <c r="NSR8" s="41"/>
      <c r="NSS8" s="41"/>
      <c r="NST8" s="41"/>
      <c r="NSU8" s="41"/>
      <c r="NSV8" s="41"/>
      <c r="NSW8" s="41"/>
      <c r="NSX8" s="41"/>
      <c r="NSY8" s="41"/>
      <c r="NSZ8" s="41"/>
      <c r="NTA8" s="41"/>
      <c r="NTB8" s="41"/>
      <c r="NTC8" s="41"/>
      <c r="NTD8" s="41"/>
      <c r="NTE8" s="41"/>
      <c r="NTF8" s="41"/>
      <c r="NTG8" s="41"/>
      <c r="NTH8" s="41"/>
      <c r="NTI8" s="41"/>
      <c r="NTJ8" s="41"/>
      <c r="NTK8" s="41"/>
      <c r="NTL8" s="41"/>
      <c r="NTM8" s="41"/>
      <c r="NTN8" s="41"/>
      <c r="NTO8" s="41"/>
      <c r="NTP8" s="41"/>
      <c r="NTQ8" s="41"/>
      <c r="NTR8" s="41"/>
      <c r="NTS8" s="41"/>
      <c r="NTT8" s="41"/>
      <c r="NTU8" s="41"/>
      <c r="NTV8" s="41"/>
      <c r="NTW8" s="41"/>
      <c r="NTX8" s="41"/>
      <c r="NTY8" s="41"/>
      <c r="NTZ8" s="41"/>
      <c r="NUA8" s="41"/>
      <c r="NUB8" s="41"/>
      <c r="NUC8" s="41"/>
      <c r="NUD8" s="41"/>
      <c r="NUE8" s="41"/>
      <c r="NUF8" s="41"/>
      <c r="NUG8" s="41"/>
      <c r="NUH8" s="41"/>
      <c r="NUI8" s="41"/>
      <c r="NUJ8" s="41"/>
      <c r="NUK8" s="41"/>
      <c r="NUL8" s="41"/>
      <c r="NUM8" s="41"/>
      <c r="NUN8" s="41"/>
      <c r="NUO8" s="41"/>
      <c r="NUP8" s="41"/>
      <c r="NUQ8" s="41"/>
      <c r="NUR8" s="41"/>
      <c r="NUS8" s="41"/>
      <c r="NUT8" s="41"/>
      <c r="NUU8" s="41"/>
      <c r="NUV8" s="41"/>
      <c r="NUW8" s="41"/>
      <c r="NUX8" s="41"/>
      <c r="NUY8" s="41"/>
      <c r="NUZ8" s="41"/>
      <c r="NVA8" s="41"/>
      <c r="NVB8" s="41"/>
      <c r="NVC8" s="41"/>
      <c r="NVD8" s="41"/>
      <c r="NVE8" s="41"/>
      <c r="NVF8" s="41"/>
      <c r="NVG8" s="41"/>
      <c r="NVH8" s="41"/>
      <c r="NVI8" s="41"/>
      <c r="NVJ8" s="41"/>
      <c r="NVK8" s="41"/>
      <c r="NVL8" s="41"/>
      <c r="NVM8" s="41"/>
      <c r="NVN8" s="41"/>
      <c r="NVO8" s="41"/>
      <c r="NVP8" s="41"/>
      <c r="NVQ8" s="41"/>
      <c r="NVR8" s="41"/>
      <c r="NVS8" s="41"/>
      <c r="NVT8" s="41"/>
      <c r="NVU8" s="41"/>
      <c r="NVV8" s="41"/>
      <c r="NVW8" s="41"/>
      <c r="NVX8" s="41"/>
      <c r="NVY8" s="41"/>
      <c r="NVZ8" s="41"/>
      <c r="NWA8" s="41"/>
      <c r="NWB8" s="41"/>
      <c r="NWC8" s="41"/>
      <c r="NWD8" s="41"/>
      <c r="NWE8" s="41"/>
      <c r="NWF8" s="41"/>
      <c r="NWG8" s="41"/>
      <c r="NWH8" s="41"/>
      <c r="NWI8" s="41"/>
      <c r="NWJ8" s="41"/>
      <c r="NWK8" s="41"/>
      <c r="NWL8" s="41"/>
      <c r="NWM8" s="41"/>
      <c r="NWN8" s="41"/>
      <c r="NWO8" s="41"/>
      <c r="NWP8" s="41"/>
      <c r="NWQ8" s="41"/>
      <c r="NWR8" s="41"/>
      <c r="NWS8" s="41"/>
      <c r="NWT8" s="41"/>
      <c r="NWU8" s="41"/>
      <c r="NWV8" s="41"/>
      <c r="NWW8" s="41"/>
      <c r="NWX8" s="41"/>
      <c r="NWY8" s="41"/>
      <c r="NWZ8" s="41"/>
      <c r="NXA8" s="41"/>
      <c r="NXB8" s="41"/>
      <c r="NXC8" s="41"/>
      <c r="NXD8" s="41"/>
      <c r="NXE8" s="41"/>
      <c r="NXF8" s="41"/>
      <c r="NXG8" s="41"/>
      <c r="NXH8" s="41"/>
      <c r="NXI8" s="41"/>
      <c r="NXJ8" s="41"/>
      <c r="NXK8" s="41"/>
      <c r="NXL8" s="41"/>
      <c r="NXM8" s="41"/>
      <c r="NXN8" s="41"/>
      <c r="NXO8" s="41"/>
      <c r="NXP8" s="41"/>
      <c r="NXQ8" s="41"/>
      <c r="NXR8" s="41"/>
      <c r="NXS8" s="41"/>
      <c r="NXT8" s="41"/>
      <c r="NXU8" s="41"/>
      <c r="NXV8" s="41"/>
      <c r="NXW8" s="41"/>
      <c r="NXX8" s="41"/>
      <c r="NXY8" s="41"/>
      <c r="NXZ8" s="41"/>
      <c r="NYA8" s="41"/>
      <c r="NYB8" s="41"/>
      <c r="NYC8" s="41"/>
      <c r="NYD8" s="41"/>
      <c r="NYE8" s="41"/>
      <c r="NYF8" s="41"/>
      <c r="NYG8" s="41"/>
      <c r="NYH8" s="41"/>
      <c r="NYI8" s="41"/>
      <c r="NYJ8" s="41"/>
      <c r="NYK8" s="41"/>
      <c r="NYL8" s="41"/>
      <c r="NYM8" s="41"/>
      <c r="NYN8" s="41"/>
      <c r="NYO8" s="41"/>
      <c r="NYP8" s="41"/>
      <c r="NYQ8" s="41"/>
      <c r="NYR8" s="41"/>
      <c r="NYS8" s="41"/>
      <c r="NYT8" s="41"/>
      <c r="NYU8" s="41"/>
      <c r="NYV8" s="41"/>
      <c r="NYW8" s="41"/>
      <c r="NYX8" s="41"/>
      <c r="NYY8" s="41"/>
      <c r="NYZ8" s="41"/>
      <c r="NZA8" s="41"/>
      <c r="NZB8" s="41"/>
      <c r="NZC8" s="41"/>
      <c r="NZD8" s="41"/>
      <c r="NZE8" s="41"/>
      <c r="NZF8" s="41"/>
      <c r="NZG8" s="41"/>
      <c r="NZH8" s="41"/>
      <c r="NZI8" s="41"/>
      <c r="NZJ8" s="41"/>
      <c r="NZK8" s="41"/>
      <c r="NZL8" s="41"/>
      <c r="NZM8" s="41"/>
      <c r="NZN8" s="41"/>
      <c r="NZO8" s="41"/>
      <c r="NZP8" s="41"/>
      <c r="NZQ8" s="41"/>
      <c r="NZR8" s="41"/>
      <c r="NZS8" s="41"/>
      <c r="NZT8" s="41"/>
      <c r="NZU8" s="41"/>
      <c r="NZV8" s="41"/>
      <c r="NZW8" s="41"/>
      <c r="NZX8" s="41"/>
      <c r="NZY8" s="41"/>
      <c r="NZZ8" s="41"/>
      <c r="OAA8" s="41"/>
      <c r="OAB8" s="41"/>
      <c r="OAC8" s="41"/>
      <c r="OAD8" s="41"/>
      <c r="OAE8" s="41"/>
      <c r="OAF8" s="41"/>
      <c r="OAG8" s="41"/>
      <c r="OAH8" s="41"/>
      <c r="OAI8" s="41"/>
      <c r="OAJ8" s="41"/>
      <c r="OAK8" s="41"/>
      <c r="OAL8" s="41"/>
      <c r="OAM8" s="41"/>
      <c r="OAN8" s="41"/>
      <c r="OAO8" s="41"/>
      <c r="OAP8" s="41"/>
      <c r="OAQ8" s="41"/>
      <c r="OAR8" s="41"/>
      <c r="OAS8" s="41"/>
      <c r="OAT8" s="41"/>
      <c r="OAU8" s="41"/>
      <c r="OAV8" s="41"/>
      <c r="OAW8" s="41"/>
      <c r="OAX8" s="41"/>
      <c r="OAY8" s="41"/>
      <c r="OAZ8" s="41"/>
      <c r="OBA8" s="41"/>
      <c r="OBB8" s="41"/>
      <c r="OBC8" s="41"/>
      <c r="OBD8" s="41"/>
      <c r="OBE8" s="41"/>
      <c r="OBF8" s="41"/>
      <c r="OBG8" s="41"/>
      <c r="OBH8" s="41"/>
      <c r="OBI8" s="41"/>
      <c r="OBJ8" s="41"/>
      <c r="OBK8" s="41"/>
      <c r="OBL8" s="41"/>
      <c r="OBM8" s="41"/>
      <c r="OBN8" s="41"/>
      <c r="OBO8" s="41"/>
      <c r="OBP8" s="41"/>
      <c r="OBQ8" s="41"/>
      <c r="OBR8" s="41"/>
      <c r="OBS8" s="41"/>
      <c r="OBT8" s="41"/>
      <c r="OBU8" s="41"/>
      <c r="OBV8" s="41"/>
      <c r="OBW8" s="41"/>
      <c r="OBX8" s="41"/>
      <c r="OBY8" s="41"/>
      <c r="OBZ8" s="41"/>
      <c r="OCA8" s="41"/>
      <c r="OCB8" s="41"/>
      <c r="OCC8" s="41"/>
      <c r="OCD8" s="41"/>
      <c r="OCE8" s="41"/>
      <c r="OCF8" s="41"/>
      <c r="OCG8" s="41"/>
      <c r="OCH8" s="41"/>
      <c r="OCI8" s="41"/>
      <c r="OCJ8" s="41"/>
      <c r="OCK8" s="41"/>
      <c r="OCL8" s="41"/>
      <c r="OCM8" s="41"/>
      <c r="OCN8" s="41"/>
      <c r="OCO8" s="41"/>
      <c r="OCP8" s="41"/>
      <c r="OCQ8" s="41"/>
      <c r="OCR8" s="41"/>
      <c r="OCS8" s="41"/>
      <c r="OCT8" s="41"/>
      <c r="OCU8" s="41"/>
      <c r="OCV8" s="41"/>
      <c r="OCW8" s="41"/>
      <c r="OCX8" s="41"/>
      <c r="OCY8" s="41"/>
      <c r="OCZ8" s="41"/>
      <c r="ODA8" s="41"/>
      <c r="ODB8" s="41"/>
      <c r="ODC8" s="41"/>
      <c r="ODD8" s="41"/>
      <c r="ODE8" s="41"/>
      <c r="ODF8" s="41"/>
      <c r="ODG8" s="41"/>
      <c r="ODH8" s="41"/>
      <c r="ODI8" s="41"/>
      <c r="ODJ8" s="41"/>
      <c r="ODK8" s="41"/>
      <c r="ODL8" s="41"/>
      <c r="ODM8" s="41"/>
      <c r="ODN8" s="41"/>
      <c r="ODO8" s="41"/>
      <c r="ODP8" s="41"/>
      <c r="ODQ8" s="41"/>
      <c r="ODR8" s="41"/>
      <c r="ODS8" s="41"/>
      <c r="ODT8" s="41"/>
      <c r="ODU8" s="41"/>
      <c r="ODV8" s="41"/>
      <c r="ODW8" s="41"/>
      <c r="ODX8" s="41"/>
      <c r="ODY8" s="41"/>
      <c r="ODZ8" s="41"/>
      <c r="OEA8" s="41"/>
      <c r="OEB8" s="41"/>
      <c r="OEC8" s="41"/>
      <c r="OED8" s="41"/>
      <c r="OEE8" s="41"/>
      <c r="OEF8" s="41"/>
      <c r="OEG8" s="41"/>
      <c r="OEH8" s="41"/>
      <c r="OEI8" s="41"/>
      <c r="OEJ8" s="41"/>
      <c r="OEK8" s="41"/>
      <c r="OEL8" s="41"/>
      <c r="OEM8" s="41"/>
      <c r="OEN8" s="41"/>
      <c r="OEO8" s="41"/>
      <c r="OEP8" s="41"/>
      <c r="OEQ8" s="41"/>
      <c r="OER8" s="41"/>
      <c r="OES8" s="41"/>
      <c r="OET8" s="41"/>
      <c r="OEU8" s="41"/>
      <c r="OEV8" s="41"/>
      <c r="OEW8" s="41"/>
      <c r="OEX8" s="41"/>
      <c r="OEY8" s="41"/>
      <c r="OEZ8" s="41"/>
      <c r="OFA8" s="41"/>
      <c r="OFB8" s="41"/>
      <c r="OFC8" s="41"/>
      <c r="OFD8" s="41"/>
      <c r="OFE8" s="41"/>
      <c r="OFF8" s="41"/>
      <c r="OFG8" s="41"/>
      <c r="OFH8" s="41"/>
      <c r="OFI8" s="41"/>
      <c r="OFJ8" s="41"/>
      <c r="OFK8" s="41"/>
      <c r="OFL8" s="41"/>
      <c r="OFM8" s="41"/>
      <c r="OFN8" s="41"/>
      <c r="OFO8" s="41"/>
      <c r="OFP8" s="41"/>
      <c r="OFQ8" s="41"/>
      <c r="OFR8" s="41"/>
      <c r="OFS8" s="41"/>
      <c r="OFT8" s="41"/>
      <c r="OFU8" s="41"/>
      <c r="OFV8" s="41"/>
      <c r="OFW8" s="41"/>
      <c r="OFX8" s="41"/>
      <c r="OFY8" s="41"/>
      <c r="OFZ8" s="41"/>
      <c r="OGA8" s="41"/>
      <c r="OGB8" s="41"/>
      <c r="OGC8" s="41"/>
      <c r="OGD8" s="41"/>
      <c r="OGE8" s="41"/>
      <c r="OGF8" s="41"/>
      <c r="OGG8" s="41"/>
      <c r="OGH8" s="41"/>
      <c r="OGI8" s="41"/>
      <c r="OGJ8" s="41"/>
      <c r="OGK8" s="41"/>
      <c r="OGL8" s="41"/>
      <c r="OGM8" s="41"/>
      <c r="OGN8" s="41"/>
      <c r="OGO8" s="41"/>
      <c r="OGP8" s="41"/>
      <c r="OGQ8" s="41"/>
      <c r="OGR8" s="41"/>
      <c r="OGS8" s="41"/>
      <c r="OGT8" s="41"/>
      <c r="OGU8" s="41"/>
      <c r="OGV8" s="41"/>
      <c r="OGW8" s="41"/>
      <c r="OGX8" s="41"/>
      <c r="OGY8" s="41"/>
      <c r="OGZ8" s="41"/>
      <c r="OHA8" s="41"/>
      <c r="OHB8" s="41"/>
      <c r="OHC8" s="41"/>
      <c r="OHD8" s="41"/>
      <c r="OHE8" s="41"/>
      <c r="OHF8" s="41"/>
      <c r="OHG8" s="41"/>
      <c r="OHH8" s="41"/>
      <c r="OHI8" s="41"/>
      <c r="OHJ8" s="41"/>
      <c r="OHK8" s="41"/>
      <c r="OHL8" s="41"/>
      <c r="OHM8" s="41"/>
      <c r="OHN8" s="41"/>
      <c r="OHO8" s="41"/>
      <c r="OHP8" s="41"/>
      <c r="OHQ8" s="41"/>
      <c r="OHR8" s="41"/>
      <c r="OHS8" s="41"/>
      <c r="OHT8" s="41"/>
      <c r="OHU8" s="41"/>
      <c r="OHV8" s="41"/>
      <c r="OHW8" s="41"/>
      <c r="OHX8" s="41"/>
      <c r="OHY8" s="41"/>
      <c r="OHZ8" s="41"/>
      <c r="OIA8" s="41"/>
      <c r="OIB8" s="41"/>
      <c r="OIC8" s="41"/>
      <c r="OID8" s="41"/>
      <c r="OIE8" s="41"/>
      <c r="OIF8" s="41"/>
      <c r="OIG8" s="41"/>
      <c r="OIH8" s="41"/>
      <c r="OII8" s="41"/>
      <c r="OIJ8" s="41"/>
      <c r="OIK8" s="41"/>
      <c r="OIL8" s="41"/>
      <c r="OIM8" s="41"/>
      <c r="OIN8" s="41"/>
      <c r="OIO8" s="41"/>
      <c r="OIP8" s="41"/>
      <c r="OIQ8" s="41"/>
      <c r="OIR8" s="41"/>
      <c r="OIS8" s="41"/>
      <c r="OIT8" s="41"/>
      <c r="OIU8" s="41"/>
      <c r="OIV8" s="41"/>
      <c r="OIW8" s="41"/>
      <c r="OIX8" s="41"/>
      <c r="OIY8" s="41"/>
      <c r="OIZ8" s="41"/>
      <c r="OJA8" s="41"/>
      <c r="OJB8" s="41"/>
      <c r="OJC8" s="41"/>
      <c r="OJD8" s="41"/>
      <c r="OJE8" s="41"/>
      <c r="OJF8" s="41"/>
      <c r="OJG8" s="41"/>
      <c r="OJH8" s="41"/>
      <c r="OJI8" s="41"/>
      <c r="OJJ8" s="41"/>
      <c r="OJK8" s="41"/>
      <c r="OJL8" s="41"/>
      <c r="OJM8" s="41"/>
      <c r="OJN8" s="41"/>
      <c r="OJO8" s="41"/>
      <c r="OJP8" s="41"/>
      <c r="OJQ8" s="41"/>
      <c r="OJR8" s="41"/>
      <c r="OJS8" s="41"/>
      <c r="OJT8" s="41"/>
      <c r="OJU8" s="41"/>
      <c r="OJV8" s="41"/>
      <c r="OJW8" s="41"/>
      <c r="OJX8" s="41"/>
      <c r="OJY8" s="41"/>
      <c r="OJZ8" s="41"/>
      <c r="OKA8" s="41"/>
      <c r="OKB8" s="41"/>
      <c r="OKC8" s="41"/>
      <c r="OKD8" s="41"/>
      <c r="OKE8" s="41"/>
      <c r="OKF8" s="41"/>
      <c r="OKG8" s="41"/>
      <c r="OKH8" s="41"/>
      <c r="OKI8" s="41"/>
      <c r="OKJ8" s="41"/>
      <c r="OKK8" s="41"/>
      <c r="OKL8" s="41"/>
      <c r="OKM8" s="41"/>
      <c r="OKN8" s="41"/>
      <c r="OKO8" s="41"/>
      <c r="OKP8" s="41"/>
      <c r="OKQ8" s="41"/>
      <c r="OKR8" s="41"/>
      <c r="OKS8" s="41"/>
      <c r="OKT8" s="41"/>
      <c r="OKU8" s="41"/>
      <c r="OKV8" s="41"/>
      <c r="OKW8" s="41"/>
      <c r="OKX8" s="41"/>
      <c r="OKY8" s="41"/>
      <c r="OKZ8" s="41"/>
      <c r="OLA8" s="41"/>
      <c r="OLB8" s="41"/>
      <c r="OLC8" s="41"/>
      <c r="OLD8" s="41"/>
      <c r="OLE8" s="41"/>
      <c r="OLF8" s="41"/>
      <c r="OLG8" s="41"/>
      <c r="OLH8" s="41"/>
      <c r="OLI8" s="41"/>
      <c r="OLJ8" s="41"/>
      <c r="OLK8" s="41"/>
      <c r="OLL8" s="41"/>
      <c r="OLM8" s="41"/>
      <c r="OLN8" s="41"/>
      <c r="OLO8" s="41"/>
      <c r="OLP8" s="41"/>
      <c r="OLQ8" s="41"/>
      <c r="OLR8" s="41"/>
      <c r="OLS8" s="41"/>
      <c r="OLT8" s="41"/>
      <c r="OLU8" s="41"/>
      <c r="OLV8" s="41"/>
      <c r="OLW8" s="41"/>
      <c r="OLX8" s="41"/>
      <c r="OLY8" s="41"/>
      <c r="OLZ8" s="41"/>
      <c r="OMA8" s="41"/>
      <c r="OMB8" s="41"/>
      <c r="OMC8" s="41"/>
      <c r="OMD8" s="41"/>
      <c r="OME8" s="41"/>
      <c r="OMF8" s="41"/>
      <c r="OMG8" s="41"/>
      <c r="OMH8" s="41"/>
      <c r="OMI8" s="41"/>
      <c r="OMJ8" s="41"/>
      <c r="OMK8" s="41"/>
      <c r="OML8" s="41"/>
      <c r="OMM8" s="41"/>
      <c r="OMN8" s="41"/>
      <c r="OMO8" s="41"/>
      <c r="OMP8" s="41"/>
      <c r="OMQ8" s="41"/>
      <c r="OMR8" s="41"/>
      <c r="OMS8" s="41"/>
      <c r="OMT8" s="41"/>
      <c r="OMU8" s="41"/>
      <c r="OMV8" s="41"/>
      <c r="OMW8" s="41"/>
      <c r="OMX8" s="41"/>
      <c r="OMY8" s="41"/>
      <c r="OMZ8" s="41"/>
      <c r="ONA8" s="41"/>
      <c r="ONB8" s="41"/>
      <c r="ONC8" s="41"/>
      <c r="OND8" s="41"/>
      <c r="ONE8" s="41"/>
      <c r="ONF8" s="41"/>
      <c r="ONG8" s="41"/>
      <c r="ONH8" s="41"/>
      <c r="ONI8" s="41"/>
      <c r="ONJ8" s="41"/>
      <c r="ONK8" s="41"/>
      <c r="ONL8" s="41"/>
      <c r="ONM8" s="41"/>
      <c r="ONN8" s="41"/>
      <c r="ONO8" s="41"/>
      <c r="ONP8" s="41"/>
      <c r="ONQ8" s="41"/>
      <c r="ONR8" s="41"/>
      <c r="ONS8" s="41"/>
      <c r="ONT8" s="41"/>
      <c r="ONU8" s="41"/>
      <c r="ONV8" s="41"/>
      <c r="ONW8" s="41"/>
      <c r="ONX8" s="41"/>
      <c r="ONY8" s="41"/>
      <c r="ONZ8" s="41"/>
      <c r="OOA8" s="41"/>
      <c r="OOB8" s="41"/>
      <c r="OOC8" s="41"/>
      <c r="OOD8" s="41"/>
      <c r="OOE8" s="41"/>
      <c r="OOF8" s="41"/>
      <c r="OOG8" s="41"/>
      <c r="OOH8" s="41"/>
      <c r="OOI8" s="41"/>
      <c r="OOJ8" s="41"/>
      <c r="OOK8" s="41"/>
      <c r="OOL8" s="41"/>
      <c r="OOM8" s="41"/>
      <c r="OON8" s="41"/>
      <c r="OOO8" s="41"/>
      <c r="OOP8" s="41"/>
      <c r="OOQ8" s="41"/>
      <c r="OOR8" s="41"/>
      <c r="OOS8" s="41"/>
      <c r="OOT8" s="41"/>
      <c r="OOU8" s="41"/>
      <c r="OOV8" s="41"/>
      <c r="OOW8" s="41"/>
      <c r="OOX8" s="41"/>
      <c r="OOY8" s="41"/>
      <c r="OOZ8" s="41"/>
      <c r="OPA8" s="41"/>
      <c r="OPB8" s="41"/>
      <c r="OPC8" s="41"/>
      <c r="OPD8" s="41"/>
      <c r="OPE8" s="41"/>
      <c r="OPF8" s="41"/>
      <c r="OPG8" s="41"/>
      <c r="OPH8" s="41"/>
      <c r="OPI8" s="41"/>
      <c r="OPJ8" s="41"/>
      <c r="OPK8" s="41"/>
      <c r="OPL8" s="41"/>
      <c r="OPM8" s="41"/>
      <c r="OPN8" s="41"/>
      <c r="OPO8" s="41"/>
      <c r="OPP8" s="41"/>
      <c r="OPQ8" s="41"/>
      <c r="OPR8" s="41"/>
      <c r="OPS8" s="41"/>
      <c r="OPT8" s="41"/>
      <c r="OPU8" s="41"/>
      <c r="OPV8" s="41"/>
      <c r="OPW8" s="41"/>
      <c r="OPX8" s="41"/>
      <c r="OPY8" s="41"/>
      <c r="OPZ8" s="41"/>
      <c r="OQA8" s="41"/>
      <c r="OQB8" s="41"/>
      <c r="OQC8" s="41"/>
      <c r="OQD8" s="41"/>
      <c r="OQE8" s="41"/>
      <c r="OQF8" s="41"/>
      <c r="OQG8" s="41"/>
      <c r="OQH8" s="41"/>
      <c r="OQI8" s="41"/>
      <c r="OQJ8" s="41"/>
      <c r="OQK8" s="41"/>
      <c r="OQL8" s="41"/>
      <c r="OQM8" s="41"/>
      <c r="OQN8" s="41"/>
      <c r="OQO8" s="41"/>
      <c r="OQP8" s="41"/>
      <c r="OQQ8" s="41"/>
      <c r="OQR8" s="41"/>
      <c r="OQS8" s="41"/>
      <c r="OQT8" s="41"/>
      <c r="OQU8" s="41"/>
      <c r="OQV8" s="41"/>
      <c r="OQW8" s="41"/>
      <c r="OQX8" s="41"/>
      <c r="OQY8" s="41"/>
      <c r="OQZ8" s="41"/>
      <c r="ORA8" s="41"/>
      <c r="ORB8" s="41"/>
      <c r="ORC8" s="41"/>
      <c r="ORD8" s="41"/>
      <c r="ORE8" s="41"/>
      <c r="ORF8" s="41"/>
      <c r="ORG8" s="41"/>
      <c r="ORH8" s="41"/>
      <c r="ORI8" s="41"/>
      <c r="ORJ8" s="41"/>
      <c r="ORK8" s="41"/>
      <c r="ORL8" s="41"/>
      <c r="ORM8" s="41"/>
      <c r="ORN8" s="41"/>
      <c r="ORO8" s="41"/>
      <c r="ORP8" s="41"/>
      <c r="ORQ8" s="41"/>
      <c r="ORR8" s="41"/>
      <c r="ORS8" s="41"/>
      <c r="ORT8" s="41"/>
      <c r="ORU8" s="41"/>
      <c r="ORV8" s="41"/>
      <c r="ORW8" s="41"/>
      <c r="ORX8" s="41"/>
      <c r="ORY8" s="41"/>
      <c r="ORZ8" s="41"/>
      <c r="OSA8" s="41"/>
      <c r="OSB8" s="41"/>
      <c r="OSC8" s="41"/>
      <c r="OSD8" s="41"/>
      <c r="OSE8" s="41"/>
      <c r="OSF8" s="41"/>
      <c r="OSG8" s="41"/>
      <c r="OSH8" s="41"/>
      <c r="OSI8" s="41"/>
      <c r="OSJ8" s="41"/>
      <c r="OSK8" s="41"/>
      <c r="OSL8" s="41"/>
      <c r="OSM8" s="41"/>
      <c r="OSN8" s="41"/>
      <c r="OSO8" s="41"/>
      <c r="OSP8" s="41"/>
      <c r="OSQ8" s="41"/>
      <c r="OSR8" s="41"/>
      <c r="OSS8" s="41"/>
      <c r="OST8" s="41"/>
      <c r="OSU8" s="41"/>
      <c r="OSV8" s="41"/>
      <c r="OSW8" s="41"/>
      <c r="OSX8" s="41"/>
      <c r="OSY8" s="41"/>
      <c r="OSZ8" s="41"/>
      <c r="OTA8" s="41"/>
      <c r="OTB8" s="41"/>
      <c r="OTC8" s="41"/>
      <c r="OTD8" s="41"/>
      <c r="OTE8" s="41"/>
      <c r="OTF8" s="41"/>
      <c r="OTG8" s="41"/>
      <c r="OTH8" s="41"/>
      <c r="OTI8" s="41"/>
      <c r="OTJ8" s="41"/>
      <c r="OTK8" s="41"/>
      <c r="OTL8" s="41"/>
      <c r="OTM8" s="41"/>
      <c r="OTN8" s="41"/>
      <c r="OTO8" s="41"/>
      <c r="OTP8" s="41"/>
      <c r="OTQ8" s="41"/>
      <c r="OTR8" s="41"/>
      <c r="OTS8" s="41"/>
      <c r="OTT8" s="41"/>
      <c r="OTU8" s="41"/>
      <c r="OTV8" s="41"/>
      <c r="OTW8" s="41"/>
      <c r="OTX8" s="41"/>
      <c r="OTY8" s="41"/>
      <c r="OTZ8" s="41"/>
      <c r="OUA8" s="41"/>
      <c r="OUB8" s="41"/>
      <c r="OUC8" s="41"/>
      <c r="OUD8" s="41"/>
      <c r="OUE8" s="41"/>
      <c r="OUF8" s="41"/>
      <c r="OUG8" s="41"/>
      <c r="OUH8" s="41"/>
      <c r="OUI8" s="41"/>
      <c r="OUJ8" s="41"/>
      <c r="OUK8" s="41"/>
      <c r="OUL8" s="41"/>
      <c r="OUM8" s="41"/>
      <c r="OUN8" s="41"/>
      <c r="OUO8" s="41"/>
      <c r="OUP8" s="41"/>
      <c r="OUQ8" s="41"/>
      <c r="OUR8" s="41"/>
      <c r="OUS8" s="41"/>
      <c r="OUT8" s="41"/>
      <c r="OUU8" s="41"/>
      <c r="OUV8" s="41"/>
      <c r="OUW8" s="41"/>
      <c r="OUX8" s="41"/>
      <c r="OUY8" s="41"/>
      <c r="OUZ8" s="41"/>
      <c r="OVA8" s="41"/>
      <c r="OVB8" s="41"/>
      <c r="OVC8" s="41"/>
      <c r="OVD8" s="41"/>
      <c r="OVE8" s="41"/>
      <c r="OVF8" s="41"/>
      <c r="OVG8" s="41"/>
      <c r="OVH8" s="41"/>
      <c r="OVI8" s="41"/>
      <c r="OVJ8" s="41"/>
      <c r="OVK8" s="41"/>
      <c r="OVL8" s="41"/>
      <c r="OVM8" s="41"/>
      <c r="OVN8" s="41"/>
      <c r="OVO8" s="41"/>
      <c r="OVP8" s="41"/>
      <c r="OVQ8" s="41"/>
      <c r="OVR8" s="41"/>
      <c r="OVS8" s="41"/>
      <c r="OVT8" s="41"/>
      <c r="OVU8" s="41"/>
      <c r="OVV8" s="41"/>
      <c r="OVW8" s="41"/>
      <c r="OVX8" s="41"/>
      <c r="OVY8" s="41"/>
      <c r="OVZ8" s="41"/>
      <c r="OWA8" s="41"/>
      <c r="OWB8" s="41"/>
      <c r="OWC8" s="41"/>
      <c r="OWD8" s="41"/>
      <c r="OWE8" s="41"/>
      <c r="OWF8" s="41"/>
      <c r="OWG8" s="41"/>
      <c r="OWH8" s="41"/>
      <c r="OWI8" s="41"/>
      <c r="OWJ8" s="41"/>
      <c r="OWK8" s="41"/>
      <c r="OWL8" s="41"/>
      <c r="OWM8" s="41"/>
      <c r="OWN8" s="41"/>
      <c r="OWO8" s="41"/>
      <c r="OWP8" s="41"/>
      <c r="OWQ8" s="41"/>
      <c r="OWR8" s="41"/>
      <c r="OWS8" s="41"/>
      <c r="OWT8" s="41"/>
      <c r="OWU8" s="41"/>
      <c r="OWV8" s="41"/>
      <c r="OWW8" s="41"/>
      <c r="OWX8" s="41"/>
      <c r="OWY8" s="41"/>
      <c r="OWZ8" s="41"/>
      <c r="OXA8" s="41"/>
      <c r="OXB8" s="41"/>
      <c r="OXC8" s="41"/>
      <c r="OXD8" s="41"/>
      <c r="OXE8" s="41"/>
      <c r="OXF8" s="41"/>
      <c r="OXG8" s="41"/>
      <c r="OXH8" s="41"/>
      <c r="OXI8" s="41"/>
      <c r="OXJ8" s="41"/>
      <c r="OXK8" s="41"/>
      <c r="OXL8" s="41"/>
      <c r="OXM8" s="41"/>
      <c r="OXN8" s="41"/>
      <c r="OXO8" s="41"/>
      <c r="OXP8" s="41"/>
      <c r="OXQ8" s="41"/>
      <c r="OXR8" s="41"/>
      <c r="OXS8" s="41"/>
      <c r="OXT8" s="41"/>
      <c r="OXU8" s="41"/>
      <c r="OXV8" s="41"/>
      <c r="OXW8" s="41"/>
      <c r="OXX8" s="41"/>
      <c r="OXY8" s="41"/>
      <c r="OXZ8" s="41"/>
      <c r="OYA8" s="41"/>
      <c r="OYB8" s="41"/>
      <c r="OYC8" s="41"/>
      <c r="OYD8" s="41"/>
      <c r="OYE8" s="41"/>
      <c r="OYF8" s="41"/>
      <c r="OYG8" s="41"/>
      <c r="OYH8" s="41"/>
      <c r="OYI8" s="41"/>
      <c r="OYJ8" s="41"/>
      <c r="OYK8" s="41"/>
      <c r="OYL8" s="41"/>
      <c r="OYM8" s="41"/>
      <c r="OYN8" s="41"/>
      <c r="OYO8" s="41"/>
      <c r="OYP8" s="41"/>
      <c r="OYQ8" s="41"/>
      <c r="OYR8" s="41"/>
      <c r="OYS8" s="41"/>
      <c r="OYT8" s="41"/>
      <c r="OYU8" s="41"/>
      <c r="OYV8" s="41"/>
      <c r="OYW8" s="41"/>
      <c r="OYX8" s="41"/>
      <c r="OYY8" s="41"/>
      <c r="OYZ8" s="41"/>
      <c r="OZA8" s="41"/>
      <c r="OZB8" s="41"/>
      <c r="OZC8" s="41"/>
      <c r="OZD8" s="41"/>
      <c r="OZE8" s="41"/>
      <c r="OZF8" s="41"/>
      <c r="OZG8" s="41"/>
      <c r="OZH8" s="41"/>
      <c r="OZI8" s="41"/>
      <c r="OZJ8" s="41"/>
      <c r="OZK8" s="41"/>
      <c r="OZL8" s="41"/>
      <c r="OZM8" s="41"/>
      <c r="OZN8" s="41"/>
      <c r="OZO8" s="41"/>
      <c r="OZP8" s="41"/>
      <c r="OZQ8" s="41"/>
      <c r="OZR8" s="41"/>
      <c r="OZS8" s="41"/>
      <c r="OZT8" s="41"/>
      <c r="OZU8" s="41"/>
      <c r="OZV8" s="41"/>
      <c r="OZW8" s="41"/>
      <c r="OZX8" s="41"/>
      <c r="OZY8" s="41"/>
      <c r="OZZ8" s="41"/>
      <c r="PAA8" s="41"/>
      <c r="PAB8" s="41"/>
      <c r="PAC8" s="41"/>
      <c r="PAD8" s="41"/>
      <c r="PAE8" s="41"/>
      <c r="PAF8" s="41"/>
      <c r="PAG8" s="41"/>
      <c r="PAH8" s="41"/>
      <c r="PAI8" s="41"/>
      <c r="PAJ8" s="41"/>
      <c r="PAK8" s="41"/>
      <c r="PAL8" s="41"/>
      <c r="PAM8" s="41"/>
      <c r="PAN8" s="41"/>
      <c r="PAO8" s="41"/>
      <c r="PAP8" s="41"/>
      <c r="PAQ8" s="41"/>
      <c r="PAR8" s="41"/>
      <c r="PAS8" s="41"/>
      <c r="PAT8" s="41"/>
      <c r="PAU8" s="41"/>
      <c r="PAV8" s="41"/>
      <c r="PAW8" s="41"/>
      <c r="PAX8" s="41"/>
      <c r="PAY8" s="41"/>
      <c r="PAZ8" s="41"/>
      <c r="PBA8" s="41"/>
      <c r="PBB8" s="41"/>
      <c r="PBC8" s="41"/>
      <c r="PBD8" s="41"/>
      <c r="PBE8" s="41"/>
      <c r="PBF8" s="41"/>
      <c r="PBG8" s="41"/>
      <c r="PBH8" s="41"/>
      <c r="PBI8" s="41"/>
      <c r="PBJ8" s="41"/>
      <c r="PBK8" s="41"/>
      <c r="PBL8" s="41"/>
      <c r="PBM8" s="41"/>
      <c r="PBN8" s="41"/>
      <c r="PBO8" s="41"/>
      <c r="PBP8" s="41"/>
      <c r="PBQ8" s="41"/>
      <c r="PBR8" s="41"/>
      <c r="PBS8" s="41"/>
      <c r="PBT8" s="41"/>
      <c r="PBU8" s="41"/>
      <c r="PBV8" s="41"/>
      <c r="PBW8" s="41"/>
      <c r="PBX8" s="41"/>
      <c r="PBY8" s="41"/>
      <c r="PBZ8" s="41"/>
      <c r="PCA8" s="41"/>
      <c r="PCB8" s="41"/>
      <c r="PCC8" s="41"/>
      <c r="PCD8" s="41"/>
      <c r="PCE8" s="41"/>
      <c r="PCF8" s="41"/>
      <c r="PCG8" s="41"/>
      <c r="PCH8" s="41"/>
      <c r="PCI8" s="41"/>
      <c r="PCJ8" s="41"/>
      <c r="PCK8" s="41"/>
      <c r="PCL8" s="41"/>
      <c r="PCM8" s="41"/>
      <c r="PCN8" s="41"/>
      <c r="PCO8" s="41"/>
      <c r="PCP8" s="41"/>
      <c r="PCQ8" s="41"/>
      <c r="PCR8" s="41"/>
      <c r="PCS8" s="41"/>
      <c r="PCT8" s="41"/>
      <c r="PCU8" s="41"/>
      <c r="PCV8" s="41"/>
      <c r="PCW8" s="41"/>
      <c r="PCX8" s="41"/>
      <c r="PCY8" s="41"/>
      <c r="PCZ8" s="41"/>
      <c r="PDA8" s="41"/>
      <c r="PDB8" s="41"/>
      <c r="PDC8" s="41"/>
      <c r="PDD8" s="41"/>
      <c r="PDE8" s="41"/>
      <c r="PDF8" s="41"/>
      <c r="PDG8" s="41"/>
      <c r="PDH8" s="41"/>
      <c r="PDI8" s="41"/>
      <c r="PDJ8" s="41"/>
      <c r="PDK8" s="41"/>
      <c r="PDL8" s="41"/>
      <c r="PDM8" s="41"/>
      <c r="PDN8" s="41"/>
      <c r="PDO8" s="41"/>
      <c r="PDP8" s="41"/>
      <c r="PDQ8" s="41"/>
      <c r="PDR8" s="41"/>
      <c r="PDS8" s="41"/>
      <c r="PDT8" s="41"/>
      <c r="PDU8" s="41"/>
      <c r="PDV8" s="41"/>
      <c r="PDW8" s="41"/>
      <c r="PDX8" s="41"/>
      <c r="PDY8" s="41"/>
      <c r="PDZ8" s="41"/>
      <c r="PEA8" s="41"/>
      <c r="PEB8" s="41"/>
      <c r="PEC8" s="41"/>
      <c r="PED8" s="41"/>
      <c r="PEE8" s="41"/>
      <c r="PEF8" s="41"/>
      <c r="PEG8" s="41"/>
      <c r="PEH8" s="41"/>
      <c r="PEI8" s="41"/>
      <c r="PEJ8" s="41"/>
      <c r="PEK8" s="41"/>
      <c r="PEL8" s="41"/>
      <c r="PEM8" s="41"/>
      <c r="PEN8" s="41"/>
      <c r="PEO8" s="41"/>
      <c r="PEP8" s="41"/>
      <c r="PEQ8" s="41"/>
      <c r="PER8" s="41"/>
      <c r="PES8" s="41"/>
      <c r="PET8" s="41"/>
      <c r="PEU8" s="41"/>
      <c r="PEV8" s="41"/>
      <c r="PEW8" s="41"/>
      <c r="PEX8" s="41"/>
      <c r="PEY8" s="41"/>
      <c r="PEZ8" s="41"/>
      <c r="PFA8" s="41"/>
      <c r="PFB8" s="41"/>
      <c r="PFC8" s="41"/>
      <c r="PFD8" s="41"/>
      <c r="PFE8" s="41"/>
      <c r="PFF8" s="41"/>
      <c r="PFG8" s="41"/>
      <c r="PFH8" s="41"/>
      <c r="PFI8" s="41"/>
      <c r="PFJ8" s="41"/>
      <c r="PFK8" s="41"/>
      <c r="PFL8" s="41"/>
      <c r="PFM8" s="41"/>
      <c r="PFN8" s="41"/>
      <c r="PFO8" s="41"/>
      <c r="PFP8" s="41"/>
      <c r="PFQ8" s="41"/>
      <c r="PFR8" s="41"/>
      <c r="PFS8" s="41"/>
      <c r="PFT8" s="41"/>
      <c r="PFU8" s="41"/>
      <c r="PFV8" s="41"/>
      <c r="PFW8" s="41"/>
      <c r="PFX8" s="41"/>
      <c r="PFY8" s="41"/>
      <c r="PFZ8" s="41"/>
      <c r="PGA8" s="41"/>
      <c r="PGB8" s="41"/>
      <c r="PGC8" s="41"/>
      <c r="PGD8" s="41"/>
      <c r="PGE8" s="41"/>
      <c r="PGF8" s="41"/>
      <c r="PGG8" s="41"/>
      <c r="PGH8" s="41"/>
      <c r="PGI8" s="41"/>
      <c r="PGJ8" s="41"/>
      <c r="PGK8" s="41"/>
      <c r="PGL8" s="41"/>
      <c r="PGM8" s="41"/>
      <c r="PGN8" s="41"/>
      <c r="PGO8" s="41"/>
      <c r="PGP8" s="41"/>
      <c r="PGQ8" s="41"/>
      <c r="PGR8" s="41"/>
      <c r="PGS8" s="41"/>
      <c r="PGT8" s="41"/>
      <c r="PGU8" s="41"/>
      <c r="PGV8" s="41"/>
      <c r="PGW8" s="41"/>
      <c r="PGX8" s="41"/>
      <c r="PGY8" s="41"/>
      <c r="PGZ8" s="41"/>
      <c r="PHA8" s="41"/>
      <c r="PHB8" s="41"/>
      <c r="PHC8" s="41"/>
      <c r="PHD8" s="41"/>
      <c r="PHE8" s="41"/>
      <c r="PHF8" s="41"/>
      <c r="PHG8" s="41"/>
      <c r="PHH8" s="41"/>
      <c r="PHI8" s="41"/>
      <c r="PHJ8" s="41"/>
      <c r="PHK8" s="41"/>
      <c r="PHL8" s="41"/>
      <c r="PHM8" s="41"/>
      <c r="PHN8" s="41"/>
      <c r="PHO8" s="41"/>
      <c r="PHP8" s="41"/>
      <c r="PHQ8" s="41"/>
      <c r="PHR8" s="41"/>
      <c r="PHS8" s="41"/>
      <c r="PHT8" s="41"/>
      <c r="PHU8" s="41"/>
      <c r="PHV8" s="41"/>
      <c r="PHW8" s="41"/>
      <c r="PHX8" s="41"/>
      <c r="PHY8" s="41"/>
      <c r="PHZ8" s="41"/>
      <c r="PIA8" s="41"/>
      <c r="PIB8" s="41"/>
      <c r="PIC8" s="41"/>
      <c r="PID8" s="41"/>
      <c r="PIE8" s="41"/>
      <c r="PIF8" s="41"/>
      <c r="PIG8" s="41"/>
      <c r="PIH8" s="41"/>
      <c r="PII8" s="41"/>
      <c r="PIJ8" s="41"/>
      <c r="PIK8" s="41"/>
      <c r="PIL8" s="41"/>
      <c r="PIM8" s="41"/>
      <c r="PIN8" s="41"/>
      <c r="PIO8" s="41"/>
      <c r="PIP8" s="41"/>
      <c r="PIQ8" s="41"/>
      <c r="PIR8" s="41"/>
      <c r="PIS8" s="41"/>
      <c r="PIT8" s="41"/>
      <c r="PIU8" s="41"/>
      <c r="PIV8" s="41"/>
      <c r="PIW8" s="41"/>
      <c r="PIX8" s="41"/>
      <c r="PIY8" s="41"/>
      <c r="PIZ8" s="41"/>
      <c r="PJA8" s="41"/>
      <c r="PJB8" s="41"/>
      <c r="PJC8" s="41"/>
      <c r="PJD8" s="41"/>
      <c r="PJE8" s="41"/>
      <c r="PJF8" s="41"/>
      <c r="PJG8" s="41"/>
      <c r="PJH8" s="41"/>
      <c r="PJI8" s="41"/>
      <c r="PJJ8" s="41"/>
      <c r="PJK8" s="41"/>
      <c r="PJL8" s="41"/>
      <c r="PJM8" s="41"/>
      <c r="PJN8" s="41"/>
      <c r="PJO8" s="41"/>
      <c r="PJP8" s="41"/>
      <c r="PJQ8" s="41"/>
      <c r="PJR8" s="41"/>
      <c r="PJS8" s="41"/>
      <c r="PJT8" s="41"/>
      <c r="PJU8" s="41"/>
      <c r="PJV8" s="41"/>
      <c r="PJW8" s="41"/>
      <c r="PJX8" s="41"/>
      <c r="PJY8" s="41"/>
      <c r="PJZ8" s="41"/>
      <c r="PKA8" s="41"/>
      <c r="PKB8" s="41"/>
      <c r="PKC8" s="41"/>
      <c r="PKD8" s="41"/>
      <c r="PKE8" s="41"/>
      <c r="PKF8" s="41"/>
      <c r="PKG8" s="41"/>
      <c r="PKH8" s="41"/>
      <c r="PKI8" s="41"/>
      <c r="PKJ8" s="41"/>
      <c r="PKK8" s="41"/>
      <c r="PKL8" s="41"/>
      <c r="PKM8" s="41"/>
      <c r="PKN8" s="41"/>
      <c r="PKO8" s="41"/>
      <c r="PKP8" s="41"/>
      <c r="PKQ8" s="41"/>
      <c r="PKR8" s="41"/>
      <c r="PKS8" s="41"/>
      <c r="PKT8" s="41"/>
      <c r="PKU8" s="41"/>
      <c r="PKV8" s="41"/>
      <c r="PKW8" s="41"/>
      <c r="PKX8" s="41"/>
      <c r="PKY8" s="41"/>
      <c r="PKZ8" s="41"/>
      <c r="PLA8" s="41"/>
      <c r="PLB8" s="41"/>
      <c r="PLC8" s="41"/>
      <c r="PLD8" s="41"/>
      <c r="PLE8" s="41"/>
      <c r="PLF8" s="41"/>
      <c r="PLG8" s="41"/>
      <c r="PLH8" s="41"/>
      <c r="PLI8" s="41"/>
      <c r="PLJ8" s="41"/>
      <c r="PLK8" s="41"/>
      <c r="PLL8" s="41"/>
      <c r="PLM8" s="41"/>
      <c r="PLN8" s="41"/>
      <c r="PLO8" s="41"/>
      <c r="PLP8" s="41"/>
      <c r="PLQ8" s="41"/>
      <c r="PLR8" s="41"/>
      <c r="PLS8" s="41"/>
      <c r="PLT8" s="41"/>
      <c r="PLU8" s="41"/>
      <c r="PLV8" s="41"/>
      <c r="PLW8" s="41"/>
      <c r="PLX8" s="41"/>
      <c r="PLY8" s="41"/>
      <c r="PLZ8" s="41"/>
      <c r="PMA8" s="41"/>
      <c r="PMB8" s="41"/>
      <c r="PMC8" s="41"/>
      <c r="PMD8" s="41"/>
      <c r="PME8" s="41"/>
      <c r="PMF8" s="41"/>
      <c r="PMG8" s="41"/>
      <c r="PMH8" s="41"/>
      <c r="PMI8" s="41"/>
      <c r="PMJ8" s="41"/>
      <c r="PMK8" s="41"/>
      <c r="PML8" s="41"/>
      <c r="PMM8" s="41"/>
      <c r="PMN8" s="41"/>
      <c r="PMO8" s="41"/>
      <c r="PMP8" s="41"/>
      <c r="PMQ8" s="41"/>
      <c r="PMR8" s="41"/>
      <c r="PMS8" s="41"/>
      <c r="PMT8" s="41"/>
      <c r="PMU8" s="41"/>
      <c r="PMV8" s="41"/>
      <c r="PMW8" s="41"/>
      <c r="PMX8" s="41"/>
      <c r="PMY8" s="41"/>
      <c r="PMZ8" s="41"/>
      <c r="PNA8" s="41"/>
      <c r="PNB8" s="41"/>
      <c r="PNC8" s="41"/>
      <c r="PND8" s="41"/>
      <c r="PNE8" s="41"/>
      <c r="PNF8" s="41"/>
      <c r="PNG8" s="41"/>
      <c r="PNH8" s="41"/>
      <c r="PNI8" s="41"/>
      <c r="PNJ8" s="41"/>
      <c r="PNK8" s="41"/>
      <c r="PNL8" s="41"/>
      <c r="PNM8" s="41"/>
      <c r="PNN8" s="41"/>
      <c r="PNO8" s="41"/>
      <c r="PNP8" s="41"/>
      <c r="PNQ8" s="41"/>
      <c r="PNR8" s="41"/>
      <c r="PNS8" s="41"/>
      <c r="PNT8" s="41"/>
      <c r="PNU8" s="41"/>
      <c r="PNV8" s="41"/>
      <c r="PNW8" s="41"/>
      <c r="PNX8" s="41"/>
      <c r="PNY8" s="41"/>
      <c r="PNZ8" s="41"/>
      <c r="POA8" s="41"/>
      <c r="POB8" s="41"/>
      <c r="POC8" s="41"/>
      <c r="POD8" s="41"/>
      <c r="POE8" s="41"/>
      <c r="POF8" s="41"/>
      <c r="POG8" s="41"/>
      <c r="POH8" s="41"/>
      <c r="POI8" s="41"/>
      <c r="POJ8" s="41"/>
      <c r="POK8" s="41"/>
      <c r="POL8" s="41"/>
      <c r="POM8" s="41"/>
      <c r="PON8" s="41"/>
      <c r="POO8" s="41"/>
      <c r="POP8" s="41"/>
      <c r="POQ8" s="41"/>
      <c r="POR8" s="41"/>
      <c r="POS8" s="41"/>
      <c r="POT8" s="41"/>
      <c r="POU8" s="41"/>
      <c r="POV8" s="41"/>
      <c r="POW8" s="41"/>
      <c r="POX8" s="41"/>
      <c r="POY8" s="41"/>
      <c r="POZ8" s="41"/>
      <c r="PPA8" s="41"/>
      <c r="PPB8" s="41"/>
      <c r="PPC8" s="41"/>
      <c r="PPD8" s="41"/>
      <c r="PPE8" s="41"/>
      <c r="PPF8" s="41"/>
      <c r="PPG8" s="41"/>
      <c r="PPH8" s="41"/>
      <c r="PPI8" s="41"/>
      <c r="PPJ8" s="41"/>
      <c r="PPK8" s="41"/>
      <c r="PPL8" s="41"/>
      <c r="PPM8" s="41"/>
      <c r="PPN8" s="41"/>
      <c r="PPO8" s="41"/>
      <c r="PPP8" s="41"/>
      <c r="PPQ8" s="41"/>
      <c r="PPR8" s="41"/>
      <c r="PPS8" s="41"/>
      <c r="PPT8" s="41"/>
      <c r="PPU8" s="41"/>
      <c r="PPV8" s="41"/>
      <c r="PPW8" s="41"/>
      <c r="PPX8" s="41"/>
      <c r="PPY8" s="41"/>
      <c r="PPZ8" s="41"/>
      <c r="PQA8" s="41"/>
      <c r="PQB8" s="41"/>
      <c r="PQC8" s="41"/>
      <c r="PQD8" s="41"/>
      <c r="PQE8" s="41"/>
      <c r="PQF8" s="41"/>
      <c r="PQG8" s="41"/>
      <c r="PQH8" s="41"/>
      <c r="PQI8" s="41"/>
      <c r="PQJ8" s="41"/>
      <c r="PQK8" s="41"/>
      <c r="PQL8" s="41"/>
      <c r="PQM8" s="41"/>
      <c r="PQN8" s="41"/>
      <c r="PQO8" s="41"/>
      <c r="PQP8" s="41"/>
      <c r="PQQ8" s="41"/>
      <c r="PQR8" s="41"/>
      <c r="PQS8" s="41"/>
      <c r="PQT8" s="41"/>
      <c r="PQU8" s="41"/>
      <c r="PQV8" s="41"/>
      <c r="PQW8" s="41"/>
      <c r="PQX8" s="41"/>
      <c r="PQY8" s="41"/>
      <c r="PQZ8" s="41"/>
      <c r="PRA8" s="41"/>
      <c r="PRB8" s="41"/>
      <c r="PRC8" s="41"/>
      <c r="PRD8" s="41"/>
      <c r="PRE8" s="41"/>
      <c r="PRF8" s="41"/>
      <c r="PRG8" s="41"/>
      <c r="PRH8" s="41"/>
      <c r="PRI8" s="41"/>
      <c r="PRJ8" s="41"/>
      <c r="PRK8" s="41"/>
      <c r="PRL8" s="41"/>
      <c r="PRM8" s="41"/>
      <c r="PRN8" s="41"/>
      <c r="PRO8" s="41"/>
      <c r="PRP8" s="41"/>
      <c r="PRQ8" s="41"/>
      <c r="PRR8" s="41"/>
      <c r="PRS8" s="41"/>
      <c r="PRT8" s="41"/>
      <c r="PRU8" s="41"/>
      <c r="PRV8" s="41"/>
      <c r="PRW8" s="41"/>
      <c r="PRX8" s="41"/>
      <c r="PRY8" s="41"/>
      <c r="PRZ8" s="41"/>
      <c r="PSA8" s="41"/>
      <c r="PSB8" s="41"/>
      <c r="PSC8" s="41"/>
      <c r="PSD8" s="41"/>
      <c r="PSE8" s="41"/>
      <c r="PSF8" s="41"/>
      <c r="PSG8" s="41"/>
      <c r="PSH8" s="41"/>
      <c r="PSI8" s="41"/>
      <c r="PSJ8" s="41"/>
      <c r="PSK8" s="41"/>
      <c r="PSL8" s="41"/>
      <c r="PSM8" s="41"/>
      <c r="PSN8" s="41"/>
      <c r="PSO8" s="41"/>
      <c r="PSP8" s="41"/>
      <c r="PSQ8" s="41"/>
      <c r="PSR8" s="41"/>
      <c r="PSS8" s="41"/>
      <c r="PST8" s="41"/>
      <c r="PSU8" s="41"/>
      <c r="PSV8" s="41"/>
      <c r="PSW8" s="41"/>
      <c r="PSX8" s="41"/>
      <c r="PSY8" s="41"/>
      <c r="PSZ8" s="41"/>
      <c r="PTA8" s="41"/>
      <c r="PTB8" s="41"/>
      <c r="PTC8" s="41"/>
      <c r="PTD8" s="41"/>
      <c r="PTE8" s="41"/>
      <c r="PTF8" s="41"/>
      <c r="PTG8" s="41"/>
      <c r="PTH8" s="41"/>
      <c r="PTI8" s="41"/>
      <c r="PTJ8" s="41"/>
      <c r="PTK8" s="41"/>
      <c r="PTL8" s="41"/>
      <c r="PTM8" s="41"/>
      <c r="PTN8" s="41"/>
      <c r="PTO8" s="41"/>
      <c r="PTP8" s="41"/>
      <c r="PTQ8" s="41"/>
      <c r="PTR8" s="41"/>
      <c r="PTS8" s="41"/>
      <c r="PTT8" s="41"/>
      <c r="PTU8" s="41"/>
      <c r="PTV8" s="41"/>
      <c r="PTW8" s="41"/>
      <c r="PTX8" s="41"/>
      <c r="PTY8" s="41"/>
      <c r="PTZ8" s="41"/>
      <c r="PUA8" s="41"/>
      <c r="PUB8" s="41"/>
      <c r="PUC8" s="41"/>
      <c r="PUD8" s="41"/>
      <c r="PUE8" s="41"/>
      <c r="PUF8" s="41"/>
      <c r="PUG8" s="41"/>
      <c r="PUH8" s="41"/>
      <c r="PUI8" s="41"/>
      <c r="PUJ8" s="41"/>
      <c r="PUK8" s="41"/>
      <c r="PUL8" s="41"/>
      <c r="PUM8" s="41"/>
      <c r="PUN8" s="41"/>
      <c r="PUO8" s="41"/>
      <c r="PUP8" s="41"/>
      <c r="PUQ8" s="41"/>
      <c r="PUR8" s="41"/>
      <c r="PUS8" s="41"/>
      <c r="PUT8" s="41"/>
      <c r="PUU8" s="41"/>
      <c r="PUV8" s="41"/>
      <c r="PUW8" s="41"/>
      <c r="PUX8" s="41"/>
      <c r="PUY8" s="41"/>
      <c r="PUZ8" s="41"/>
      <c r="PVA8" s="41"/>
      <c r="PVB8" s="41"/>
      <c r="PVC8" s="41"/>
      <c r="PVD8" s="41"/>
      <c r="PVE8" s="41"/>
      <c r="PVF8" s="41"/>
      <c r="PVG8" s="41"/>
      <c r="PVH8" s="41"/>
      <c r="PVI8" s="41"/>
      <c r="PVJ8" s="41"/>
      <c r="PVK8" s="41"/>
      <c r="PVL8" s="41"/>
      <c r="PVM8" s="41"/>
      <c r="PVN8" s="41"/>
      <c r="PVO8" s="41"/>
      <c r="PVP8" s="41"/>
      <c r="PVQ8" s="41"/>
      <c r="PVR8" s="41"/>
      <c r="PVS8" s="41"/>
      <c r="PVT8" s="41"/>
      <c r="PVU8" s="41"/>
      <c r="PVV8" s="41"/>
      <c r="PVW8" s="41"/>
      <c r="PVX8" s="41"/>
      <c r="PVY8" s="41"/>
      <c r="PVZ8" s="41"/>
      <c r="PWA8" s="41"/>
      <c r="PWB8" s="41"/>
      <c r="PWC8" s="41"/>
      <c r="PWD8" s="41"/>
      <c r="PWE8" s="41"/>
      <c r="PWF8" s="41"/>
      <c r="PWG8" s="41"/>
      <c r="PWH8" s="41"/>
      <c r="PWI8" s="41"/>
      <c r="PWJ8" s="41"/>
      <c r="PWK8" s="41"/>
      <c r="PWL8" s="41"/>
      <c r="PWM8" s="41"/>
      <c r="PWN8" s="41"/>
      <c r="PWO8" s="41"/>
      <c r="PWP8" s="41"/>
      <c r="PWQ8" s="41"/>
      <c r="PWR8" s="41"/>
      <c r="PWS8" s="41"/>
      <c r="PWT8" s="41"/>
      <c r="PWU8" s="41"/>
      <c r="PWV8" s="41"/>
      <c r="PWW8" s="41"/>
      <c r="PWX8" s="41"/>
      <c r="PWY8" s="41"/>
      <c r="PWZ8" s="41"/>
      <c r="PXA8" s="41"/>
      <c r="PXB8" s="41"/>
      <c r="PXC8" s="41"/>
      <c r="PXD8" s="41"/>
      <c r="PXE8" s="41"/>
      <c r="PXF8" s="41"/>
      <c r="PXG8" s="41"/>
      <c r="PXH8" s="41"/>
      <c r="PXI8" s="41"/>
      <c r="PXJ8" s="41"/>
      <c r="PXK8" s="41"/>
      <c r="PXL8" s="41"/>
      <c r="PXM8" s="41"/>
      <c r="PXN8" s="41"/>
      <c r="PXO8" s="41"/>
      <c r="PXP8" s="41"/>
      <c r="PXQ8" s="41"/>
      <c r="PXR8" s="41"/>
      <c r="PXS8" s="41"/>
      <c r="PXT8" s="41"/>
      <c r="PXU8" s="41"/>
      <c r="PXV8" s="41"/>
      <c r="PXW8" s="41"/>
      <c r="PXX8" s="41"/>
      <c r="PXY8" s="41"/>
      <c r="PXZ8" s="41"/>
      <c r="PYA8" s="41"/>
      <c r="PYB8" s="41"/>
      <c r="PYC8" s="41"/>
      <c r="PYD8" s="41"/>
      <c r="PYE8" s="41"/>
      <c r="PYF8" s="41"/>
      <c r="PYG8" s="41"/>
      <c r="PYH8" s="41"/>
      <c r="PYI8" s="41"/>
      <c r="PYJ8" s="41"/>
      <c r="PYK8" s="41"/>
      <c r="PYL8" s="41"/>
      <c r="PYM8" s="41"/>
      <c r="PYN8" s="41"/>
      <c r="PYO8" s="41"/>
      <c r="PYP8" s="41"/>
      <c r="PYQ8" s="41"/>
      <c r="PYR8" s="41"/>
      <c r="PYS8" s="41"/>
      <c r="PYT8" s="41"/>
      <c r="PYU8" s="41"/>
      <c r="PYV8" s="41"/>
      <c r="PYW8" s="41"/>
      <c r="PYX8" s="41"/>
      <c r="PYY8" s="41"/>
      <c r="PYZ8" s="41"/>
      <c r="PZA8" s="41"/>
      <c r="PZB8" s="41"/>
      <c r="PZC8" s="41"/>
      <c r="PZD8" s="41"/>
      <c r="PZE8" s="41"/>
      <c r="PZF8" s="41"/>
      <c r="PZG8" s="41"/>
      <c r="PZH8" s="41"/>
      <c r="PZI8" s="41"/>
      <c r="PZJ8" s="41"/>
      <c r="PZK8" s="41"/>
      <c r="PZL8" s="41"/>
      <c r="PZM8" s="41"/>
      <c r="PZN8" s="41"/>
      <c r="PZO8" s="41"/>
      <c r="PZP8" s="41"/>
      <c r="PZQ8" s="41"/>
      <c r="PZR8" s="41"/>
      <c r="PZS8" s="41"/>
      <c r="PZT8" s="41"/>
      <c r="PZU8" s="41"/>
      <c r="PZV8" s="41"/>
      <c r="PZW8" s="41"/>
      <c r="PZX8" s="41"/>
      <c r="PZY8" s="41"/>
      <c r="PZZ8" s="41"/>
      <c r="QAA8" s="41"/>
      <c r="QAB8" s="41"/>
      <c r="QAC8" s="41"/>
      <c r="QAD8" s="41"/>
      <c r="QAE8" s="41"/>
      <c r="QAF8" s="41"/>
      <c r="QAG8" s="41"/>
      <c r="QAH8" s="41"/>
      <c r="QAI8" s="41"/>
      <c r="QAJ8" s="41"/>
      <c r="QAK8" s="41"/>
      <c r="QAL8" s="41"/>
      <c r="QAM8" s="41"/>
      <c r="QAN8" s="41"/>
      <c r="QAO8" s="41"/>
      <c r="QAP8" s="41"/>
      <c r="QAQ8" s="41"/>
      <c r="QAR8" s="41"/>
      <c r="QAS8" s="41"/>
      <c r="QAT8" s="41"/>
      <c r="QAU8" s="41"/>
      <c r="QAV8" s="41"/>
      <c r="QAW8" s="41"/>
      <c r="QAX8" s="41"/>
      <c r="QAY8" s="41"/>
      <c r="QAZ8" s="41"/>
      <c r="QBA8" s="41"/>
      <c r="QBB8" s="41"/>
      <c r="QBC8" s="41"/>
      <c r="QBD8" s="41"/>
      <c r="QBE8" s="41"/>
      <c r="QBF8" s="41"/>
      <c r="QBG8" s="41"/>
      <c r="QBH8" s="41"/>
      <c r="QBI8" s="41"/>
      <c r="QBJ8" s="41"/>
      <c r="QBK8" s="41"/>
      <c r="QBL8" s="41"/>
      <c r="QBM8" s="41"/>
      <c r="QBN8" s="41"/>
      <c r="QBO8" s="41"/>
      <c r="QBP8" s="41"/>
      <c r="QBQ8" s="41"/>
      <c r="QBR8" s="41"/>
      <c r="QBS8" s="41"/>
      <c r="QBT8" s="41"/>
      <c r="QBU8" s="41"/>
      <c r="QBV8" s="41"/>
      <c r="QBW8" s="41"/>
      <c r="QBX8" s="41"/>
      <c r="QBY8" s="41"/>
      <c r="QBZ8" s="41"/>
      <c r="QCA8" s="41"/>
      <c r="QCB8" s="41"/>
      <c r="QCC8" s="41"/>
      <c r="QCD8" s="41"/>
      <c r="QCE8" s="41"/>
      <c r="QCF8" s="41"/>
      <c r="QCG8" s="41"/>
      <c r="QCH8" s="41"/>
      <c r="QCI8" s="41"/>
      <c r="QCJ8" s="41"/>
      <c r="QCK8" s="41"/>
      <c r="QCL8" s="41"/>
      <c r="QCM8" s="41"/>
      <c r="QCN8" s="41"/>
      <c r="QCO8" s="41"/>
      <c r="QCP8" s="41"/>
      <c r="QCQ8" s="41"/>
      <c r="QCR8" s="41"/>
      <c r="QCS8" s="41"/>
      <c r="QCT8" s="41"/>
      <c r="QCU8" s="41"/>
      <c r="QCV8" s="41"/>
      <c r="QCW8" s="41"/>
      <c r="QCX8" s="41"/>
      <c r="QCY8" s="41"/>
      <c r="QCZ8" s="41"/>
      <c r="QDA8" s="41"/>
      <c r="QDB8" s="41"/>
      <c r="QDC8" s="41"/>
      <c r="QDD8" s="41"/>
      <c r="QDE8" s="41"/>
      <c r="QDF8" s="41"/>
      <c r="QDG8" s="41"/>
      <c r="QDH8" s="41"/>
      <c r="QDI8" s="41"/>
      <c r="QDJ8" s="41"/>
      <c r="QDK8" s="41"/>
      <c r="QDL8" s="41"/>
      <c r="QDM8" s="41"/>
      <c r="QDN8" s="41"/>
      <c r="QDO8" s="41"/>
      <c r="QDP8" s="41"/>
      <c r="QDQ8" s="41"/>
      <c r="QDR8" s="41"/>
      <c r="QDS8" s="41"/>
      <c r="QDT8" s="41"/>
      <c r="QDU8" s="41"/>
      <c r="QDV8" s="41"/>
      <c r="QDW8" s="41"/>
      <c r="QDX8" s="41"/>
      <c r="QDY8" s="41"/>
      <c r="QDZ8" s="41"/>
      <c r="QEA8" s="41"/>
      <c r="QEB8" s="41"/>
      <c r="QEC8" s="41"/>
      <c r="QED8" s="41"/>
      <c r="QEE8" s="41"/>
      <c r="QEF8" s="41"/>
      <c r="QEG8" s="41"/>
      <c r="QEH8" s="41"/>
      <c r="QEI8" s="41"/>
      <c r="QEJ8" s="41"/>
      <c r="QEK8" s="41"/>
      <c r="QEL8" s="41"/>
      <c r="QEM8" s="41"/>
      <c r="QEN8" s="41"/>
      <c r="QEO8" s="41"/>
      <c r="QEP8" s="41"/>
      <c r="QEQ8" s="41"/>
      <c r="QER8" s="41"/>
      <c r="QES8" s="41"/>
      <c r="QET8" s="41"/>
      <c r="QEU8" s="41"/>
      <c r="QEV8" s="41"/>
      <c r="QEW8" s="41"/>
      <c r="QEX8" s="41"/>
      <c r="QEY8" s="41"/>
      <c r="QEZ8" s="41"/>
      <c r="QFA8" s="41"/>
      <c r="QFB8" s="41"/>
      <c r="QFC8" s="41"/>
      <c r="QFD8" s="41"/>
      <c r="QFE8" s="41"/>
      <c r="QFF8" s="41"/>
      <c r="QFG8" s="41"/>
      <c r="QFH8" s="41"/>
      <c r="QFI8" s="41"/>
      <c r="QFJ8" s="41"/>
      <c r="QFK8" s="41"/>
      <c r="QFL8" s="41"/>
      <c r="QFM8" s="41"/>
      <c r="QFN8" s="41"/>
      <c r="QFO8" s="41"/>
      <c r="QFP8" s="41"/>
      <c r="QFQ8" s="41"/>
      <c r="QFR8" s="41"/>
      <c r="QFS8" s="41"/>
      <c r="QFT8" s="41"/>
      <c r="QFU8" s="41"/>
      <c r="QFV8" s="41"/>
      <c r="QFW8" s="41"/>
      <c r="QFX8" s="41"/>
      <c r="QFY8" s="41"/>
      <c r="QFZ8" s="41"/>
      <c r="QGA8" s="41"/>
      <c r="QGB8" s="41"/>
      <c r="QGC8" s="41"/>
      <c r="QGD8" s="41"/>
      <c r="QGE8" s="41"/>
      <c r="QGF8" s="41"/>
      <c r="QGG8" s="41"/>
      <c r="QGH8" s="41"/>
      <c r="QGI8" s="41"/>
      <c r="QGJ8" s="41"/>
      <c r="QGK8" s="41"/>
      <c r="QGL8" s="41"/>
      <c r="QGM8" s="41"/>
      <c r="QGN8" s="41"/>
      <c r="QGO8" s="41"/>
      <c r="QGP8" s="41"/>
      <c r="QGQ8" s="41"/>
      <c r="QGR8" s="41"/>
      <c r="QGS8" s="41"/>
      <c r="QGT8" s="41"/>
      <c r="QGU8" s="41"/>
      <c r="QGV8" s="41"/>
      <c r="QGW8" s="41"/>
      <c r="QGX8" s="41"/>
      <c r="QGY8" s="41"/>
      <c r="QGZ8" s="41"/>
      <c r="QHA8" s="41"/>
      <c r="QHB8" s="41"/>
      <c r="QHC8" s="41"/>
      <c r="QHD8" s="41"/>
      <c r="QHE8" s="41"/>
      <c r="QHF8" s="41"/>
      <c r="QHG8" s="41"/>
      <c r="QHH8" s="41"/>
      <c r="QHI8" s="41"/>
      <c r="QHJ8" s="41"/>
      <c r="QHK8" s="41"/>
      <c r="QHL8" s="41"/>
      <c r="QHM8" s="41"/>
      <c r="QHN8" s="41"/>
      <c r="QHO8" s="41"/>
      <c r="QHP8" s="41"/>
      <c r="QHQ8" s="41"/>
      <c r="QHR8" s="41"/>
      <c r="QHS8" s="41"/>
      <c r="QHT8" s="41"/>
      <c r="QHU8" s="41"/>
      <c r="QHV8" s="41"/>
      <c r="QHW8" s="41"/>
      <c r="QHX8" s="41"/>
      <c r="QHY8" s="41"/>
      <c r="QHZ8" s="41"/>
      <c r="QIA8" s="41"/>
      <c r="QIB8" s="41"/>
      <c r="QIC8" s="41"/>
      <c r="QID8" s="41"/>
      <c r="QIE8" s="41"/>
      <c r="QIF8" s="41"/>
      <c r="QIG8" s="41"/>
      <c r="QIH8" s="41"/>
      <c r="QII8" s="41"/>
      <c r="QIJ8" s="41"/>
      <c r="QIK8" s="41"/>
      <c r="QIL8" s="41"/>
      <c r="QIM8" s="41"/>
      <c r="QIN8" s="41"/>
      <c r="QIO8" s="41"/>
      <c r="QIP8" s="41"/>
      <c r="QIQ8" s="41"/>
      <c r="QIR8" s="41"/>
      <c r="QIS8" s="41"/>
      <c r="QIT8" s="41"/>
      <c r="QIU8" s="41"/>
      <c r="QIV8" s="41"/>
      <c r="QIW8" s="41"/>
      <c r="QIX8" s="41"/>
      <c r="QIY8" s="41"/>
      <c r="QIZ8" s="41"/>
      <c r="QJA8" s="41"/>
      <c r="QJB8" s="41"/>
      <c r="QJC8" s="41"/>
      <c r="QJD8" s="41"/>
      <c r="QJE8" s="41"/>
      <c r="QJF8" s="41"/>
      <c r="QJG8" s="41"/>
      <c r="QJH8" s="41"/>
      <c r="QJI8" s="41"/>
      <c r="QJJ8" s="41"/>
      <c r="QJK8" s="41"/>
      <c r="QJL8" s="41"/>
      <c r="QJM8" s="41"/>
      <c r="QJN8" s="41"/>
      <c r="QJO8" s="41"/>
      <c r="QJP8" s="41"/>
      <c r="QJQ8" s="41"/>
      <c r="QJR8" s="41"/>
      <c r="QJS8" s="41"/>
      <c r="QJT8" s="41"/>
      <c r="QJU8" s="41"/>
      <c r="QJV8" s="41"/>
      <c r="QJW8" s="41"/>
      <c r="QJX8" s="41"/>
      <c r="QJY8" s="41"/>
      <c r="QJZ8" s="41"/>
      <c r="QKA8" s="41"/>
      <c r="QKB8" s="41"/>
      <c r="QKC8" s="41"/>
      <c r="QKD8" s="41"/>
      <c r="QKE8" s="41"/>
      <c r="QKF8" s="41"/>
      <c r="QKG8" s="41"/>
      <c r="QKH8" s="41"/>
      <c r="QKI8" s="41"/>
      <c r="QKJ8" s="41"/>
      <c r="QKK8" s="41"/>
      <c r="QKL8" s="41"/>
      <c r="QKM8" s="41"/>
      <c r="QKN8" s="41"/>
      <c r="QKO8" s="41"/>
      <c r="QKP8" s="41"/>
      <c r="QKQ8" s="41"/>
      <c r="QKR8" s="41"/>
      <c r="QKS8" s="41"/>
      <c r="QKT8" s="41"/>
      <c r="QKU8" s="41"/>
      <c r="QKV8" s="41"/>
      <c r="QKW8" s="41"/>
      <c r="QKX8" s="41"/>
      <c r="QKY8" s="41"/>
      <c r="QKZ8" s="41"/>
      <c r="QLA8" s="41"/>
      <c r="QLB8" s="41"/>
      <c r="QLC8" s="41"/>
      <c r="QLD8" s="41"/>
      <c r="QLE8" s="41"/>
      <c r="QLF8" s="41"/>
      <c r="QLG8" s="41"/>
      <c r="QLH8" s="41"/>
      <c r="QLI8" s="41"/>
      <c r="QLJ8" s="41"/>
      <c r="QLK8" s="41"/>
      <c r="QLL8" s="41"/>
      <c r="QLM8" s="41"/>
      <c r="QLN8" s="41"/>
      <c r="QLO8" s="41"/>
      <c r="QLP8" s="41"/>
      <c r="QLQ8" s="41"/>
      <c r="QLR8" s="41"/>
      <c r="QLS8" s="41"/>
      <c r="QLT8" s="41"/>
      <c r="QLU8" s="41"/>
      <c r="QLV8" s="41"/>
      <c r="QLW8" s="41"/>
      <c r="QLX8" s="41"/>
      <c r="QLY8" s="41"/>
      <c r="QLZ8" s="41"/>
      <c r="QMA8" s="41"/>
      <c r="QMB8" s="41"/>
      <c r="QMC8" s="41"/>
      <c r="QMD8" s="41"/>
      <c r="QME8" s="41"/>
      <c r="QMF8" s="41"/>
      <c r="QMG8" s="41"/>
      <c r="QMH8" s="41"/>
      <c r="QMI8" s="41"/>
      <c r="QMJ8" s="41"/>
      <c r="QMK8" s="41"/>
      <c r="QML8" s="41"/>
      <c r="QMM8" s="41"/>
      <c r="QMN8" s="41"/>
      <c r="QMO8" s="41"/>
      <c r="QMP8" s="41"/>
      <c r="QMQ8" s="41"/>
      <c r="QMR8" s="41"/>
      <c r="QMS8" s="41"/>
      <c r="QMT8" s="41"/>
      <c r="QMU8" s="41"/>
      <c r="QMV8" s="41"/>
      <c r="QMW8" s="41"/>
      <c r="QMX8" s="41"/>
      <c r="QMY8" s="41"/>
      <c r="QMZ8" s="41"/>
      <c r="QNA8" s="41"/>
      <c r="QNB8" s="41"/>
      <c r="QNC8" s="41"/>
      <c r="QND8" s="41"/>
      <c r="QNE8" s="41"/>
      <c r="QNF8" s="41"/>
      <c r="QNG8" s="41"/>
      <c r="QNH8" s="41"/>
      <c r="QNI8" s="41"/>
      <c r="QNJ8" s="41"/>
      <c r="QNK8" s="41"/>
      <c r="QNL8" s="41"/>
      <c r="QNM8" s="41"/>
      <c r="QNN8" s="41"/>
      <c r="QNO8" s="41"/>
      <c r="QNP8" s="41"/>
      <c r="QNQ8" s="41"/>
      <c r="QNR8" s="41"/>
      <c r="QNS8" s="41"/>
      <c r="QNT8" s="41"/>
      <c r="QNU8" s="41"/>
      <c r="QNV8" s="41"/>
      <c r="QNW8" s="41"/>
      <c r="QNX8" s="41"/>
      <c r="QNY8" s="41"/>
      <c r="QNZ8" s="41"/>
      <c r="QOA8" s="41"/>
      <c r="QOB8" s="41"/>
      <c r="QOC8" s="41"/>
      <c r="QOD8" s="41"/>
      <c r="QOE8" s="41"/>
      <c r="QOF8" s="41"/>
      <c r="QOG8" s="41"/>
      <c r="QOH8" s="41"/>
      <c r="QOI8" s="41"/>
      <c r="QOJ8" s="41"/>
      <c r="QOK8" s="41"/>
      <c r="QOL8" s="41"/>
      <c r="QOM8" s="41"/>
      <c r="QON8" s="41"/>
      <c r="QOO8" s="41"/>
      <c r="QOP8" s="41"/>
      <c r="QOQ8" s="41"/>
      <c r="QOR8" s="41"/>
      <c r="QOS8" s="41"/>
      <c r="QOT8" s="41"/>
      <c r="QOU8" s="41"/>
      <c r="QOV8" s="41"/>
      <c r="QOW8" s="41"/>
      <c r="QOX8" s="41"/>
      <c r="QOY8" s="41"/>
      <c r="QOZ8" s="41"/>
      <c r="QPA8" s="41"/>
      <c r="QPB8" s="41"/>
      <c r="QPC8" s="41"/>
      <c r="QPD8" s="41"/>
      <c r="QPE8" s="41"/>
      <c r="QPF8" s="41"/>
      <c r="QPG8" s="41"/>
      <c r="QPH8" s="41"/>
      <c r="QPI8" s="41"/>
      <c r="QPJ8" s="41"/>
      <c r="QPK8" s="41"/>
      <c r="QPL8" s="41"/>
      <c r="QPM8" s="41"/>
      <c r="QPN8" s="41"/>
      <c r="QPO8" s="41"/>
      <c r="QPP8" s="41"/>
      <c r="QPQ8" s="41"/>
      <c r="QPR8" s="41"/>
      <c r="QPS8" s="41"/>
      <c r="QPT8" s="41"/>
      <c r="QPU8" s="41"/>
      <c r="QPV8" s="41"/>
      <c r="QPW8" s="41"/>
      <c r="QPX8" s="41"/>
      <c r="QPY8" s="41"/>
      <c r="QPZ8" s="41"/>
      <c r="QQA8" s="41"/>
      <c r="QQB8" s="41"/>
      <c r="QQC8" s="41"/>
      <c r="QQD8" s="41"/>
      <c r="QQE8" s="41"/>
      <c r="QQF8" s="41"/>
      <c r="QQG8" s="41"/>
      <c r="QQH8" s="41"/>
      <c r="QQI8" s="41"/>
      <c r="QQJ8" s="41"/>
      <c r="QQK8" s="41"/>
      <c r="QQL8" s="41"/>
      <c r="QQM8" s="41"/>
      <c r="QQN8" s="41"/>
      <c r="QQO8" s="41"/>
      <c r="QQP8" s="41"/>
      <c r="QQQ8" s="41"/>
      <c r="QQR8" s="41"/>
      <c r="QQS8" s="41"/>
      <c r="QQT8" s="41"/>
      <c r="QQU8" s="41"/>
      <c r="QQV8" s="41"/>
      <c r="QQW8" s="41"/>
      <c r="QQX8" s="41"/>
      <c r="QQY8" s="41"/>
      <c r="QQZ8" s="41"/>
      <c r="QRA8" s="41"/>
      <c r="QRB8" s="41"/>
      <c r="QRC8" s="41"/>
      <c r="QRD8" s="41"/>
      <c r="QRE8" s="41"/>
      <c r="QRF8" s="41"/>
      <c r="QRG8" s="41"/>
      <c r="QRH8" s="41"/>
      <c r="QRI8" s="41"/>
      <c r="QRJ8" s="41"/>
      <c r="QRK8" s="41"/>
      <c r="QRL8" s="41"/>
      <c r="QRM8" s="41"/>
      <c r="QRN8" s="41"/>
      <c r="QRO8" s="41"/>
      <c r="QRP8" s="41"/>
      <c r="QRQ8" s="41"/>
      <c r="QRR8" s="41"/>
      <c r="QRS8" s="41"/>
      <c r="QRT8" s="41"/>
      <c r="QRU8" s="41"/>
      <c r="QRV8" s="41"/>
      <c r="QRW8" s="41"/>
      <c r="QRX8" s="41"/>
      <c r="QRY8" s="41"/>
      <c r="QRZ8" s="41"/>
      <c r="QSA8" s="41"/>
      <c r="QSB8" s="41"/>
      <c r="QSC8" s="41"/>
      <c r="QSD8" s="41"/>
      <c r="QSE8" s="41"/>
      <c r="QSF8" s="41"/>
      <c r="QSG8" s="41"/>
      <c r="QSH8" s="41"/>
      <c r="QSI8" s="41"/>
      <c r="QSJ8" s="41"/>
      <c r="QSK8" s="41"/>
      <c r="QSL8" s="41"/>
      <c r="QSM8" s="41"/>
      <c r="QSN8" s="41"/>
      <c r="QSO8" s="41"/>
      <c r="QSP8" s="41"/>
      <c r="QSQ8" s="41"/>
      <c r="QSR8" s="41"/>
      <c r="QSS8" s="41"/>
      <c r="QST8" s="41"/>
      <c r="QSU8" s="41"/>
      <c r="QSV8" s="41"/>
      <c r="QSW8" s="41"/>
      <c r="QSX8" s="41"/>
      <c r="QSY8" s="41"/>
      <c r="QSZ8" s="41"/>
      <c r="QTA8" s="41"/>
      <c r="QTB8" s="41"/>
      <c r="QTC8" s="41"/>
      <c r="QTD8" s="41"/>
      <c r="QTE8" s="41"/>
      <c r="QTF8" s="41"/>
      <c r="QTG8" s="41"/>
      <c r="QTH8" s="41"/>
      <c r="QTI8" s="41"/>
      <c r="QTJ8" s="41"/>
      <c r="QTK8" s="41"/>
      <c r="QTL8" s="41"/>
      <c r="QTM8" s="41"/>
      <c r="QTN8" s="41"/>
      <c r="QTO8" s="41"/>
      <c r="QTP8" s="41"/>
      <c r="QTQ8" s="41"/>
      <c r="QTR8" s="41"/>
      <c r="QTS8" s="41"/>
      <c r="QTT8" s="41"/>
      <c r="QTU8" s="41"/>
      <c r="QTV8" s="41"/>
      <c r="QTW8" s="41"/>
      <c r="QTX8" s="41"/>
      <c r="QTY8" s="41"/>
      <c r="QTZ8" s="41"/>
      <c r="QUA8" s="41"/>
      <c r="QUB8" s="41"/>
      <c r="QUC8" s="41"/>
      <c r="QUD8" s="41"/>
      <c r="QUE8" s="41"/>
      <c r="QUF8" s="41"/>
      <c r="QUG8" s="41"/>
      <c r="QUH8" s="41"/>
      <c r="QUI8" s="41"/>
      <c r="QUJ8" s="41"/>
      <c r="QUK8" s="41"/>
      <c r="QUL8" s="41"/>
      <c r="QUM8" s="41"/>
      <c r="QUN8" s="41"/>
      <c r="QUO8" s="41"/>
      <c r="QUP8" s="41"/>
      <c r="QUQ8" s="41"/>
      <c r="QUR8" s="41"/>
      <c r="QUS8" s="41"/>
      <c r="QUT8" s="41"/>
      <c r="QUU8" s="41"/>
      <c r="QUV8" s="41"/>
      <c r="QUW8" s="41"/>
      <c r="QUX8" s="41"/>
      <c r="QUY8" s="41"/>
      <c r="QUZ8" s="41"/>
      <c r="QVA8" s="41"/>
      <c r="QVB8" s="41"/>
      <c r="QVC8" s="41"/>
      <c r="QVD8" s="41"/>
      <c r="QVE8" s="41"/>
      <c r="QVF8" s="41"/>
      <c r="QVG8" s="41"/>
      <c r="QVH8" s="41"/>
      <c r="QVI8" s="41"/>
      <c r="QVJ8" s="41"/>
      <c r="QVK8" s="41"/>
      <c r="QVL8" s="41"/>
      <c r="QVM8" s="41"/>
      <c r="QVN8" s="41"/>
      <c r="QVO8" s="41"/>
      <c r="QVP8" s="41"/>
      <c r="QVQ8" s="41"/>
      <c r="QVR8" s="41"/>
      <c r="QVS8" s="41"/>
      <c r="QVT8" s="41"/>
      <c r="QVU8" s="41"/>
      <c r="QVV8" s="41"/>
      <c r="QVW8" s="41"/>
      <c r="QVX8" s="41"/>
      <c r="QVY8" s="41"/>
      <c r="QVZ8" s="41"/>
      <c r="QWA8" s="41"/>
      <c r="QWB8" s="41"/>
      <c r="QWC8" s="41"/>
      <c r="QWD8" s="41"/>
      <c r="QWE8" s="41"/>
      <c r="QWF8" s="41"/>
      <c r="QWG8" s="41"/>
      <c r="QWH8" s="41"/>
      <c r="QWI8" s="41"/>
      <c r="QWJ8" s="41"/>
      <c r="QWK8" s="41"/>
      <c r="QWL8" s="41"/>
      <c r="QWM8" s="41"/>
      <c r="QWN8" s="41"/>
      <c r="QWO8" s="41"/>
      <c r="QWP8" s="41"/>
      <c r="QWQ8" s="41"/>
      <c r="QWR8" s="41"/>
      <c r="QWS8" s="41"/>
      <c r="QWT8" s="41"/>
      <c r="QWU8" s="41"/>
      <c r="QWV8" s="41"/>
      <c r="QWW8" s="41"/>
      <c r="QWX8" s="41"/>
      <c r="QWY8" s="41"/>
      <c r="QWZ8" s="41"/>
      <c r="QXA8" s="41"/>
      <c r="QXB8" s="41"/>
      <c r="QXC8" s="41"/>
      <c r="QXD8" s="41"/>
      <c r="QXE8" s="41"/>
      <c r="QXF8" s="41"/>
      <c r="QXG8" s="41"/>
      <c r="QXH8" s="41"/>
      <c r="QXI8" s="41"/>
      <c r="QXJ8" s="41"/>
      <c r="QXK8" s="41"/>
      <c r="QXL8" s="41"/>
      <c r="QXM8" s="41"/>
      <c r="QXN8" s="41"/>
      <c r="QXO8" s="41"/>
      <c r="QXP8" s="41"/>
      <c r="QXQ8" s="41"/>
      <c r="QXR8" s="41"/>
      <c r="QXS8" s="41"/>
      <c r="QXT8" s="41"/>
      <c r="QXU8" s="41"/>
      <c r="QXV8" s="41"/>
      <c r="QXW8" s="41"/>
      <c r="QXX8" s="41"/>
      <c r="QXY8" s="41"/>
      <c r="QXZ8" s="41"/>
      <c r="QYA8" s="41"/>
      <c r="QYB8" s="41"/>
      <c r="QYC8" s="41"/>
      <c r="QYD8" s="41"/>
      <c r="QYE8" s="41"/>
      <c r="QYF8" s="41"/>
      <c r="QYG8" s="41"/>
      <c r="QYH8" s="41"/>
      <c r="QYI8" s="41"/>
      <c r="QYJ8" s="41"/>
      <c r="QYK8" s="41"/>
      <c r="QYL8" s="41"/>
      <c r="QYM8" s="41"/>
      <c r="QYN8" s="41"/>
      <c r="QYO8" s="41"/>
      <c r="QYP8" s="41"/>
      <c r="QYQ8" s="41"/>
      <c r="QYR8" s="41"/>
      <c r="QYS8" s="41"/>
      <c r="QYT8" s="41"/>
      <c r="QYU8" s="41"/>
      <c r="QYV8" s="41"/>
      <c r="QYW8" s="41"/>
      <c r="QYX8" s="41"/>
      <c r="QYY8" s="41"/>
      <c r="QYZ8" s="41"/>
      <c r="QZA8" s="41"/>
      <c r="QZB8" s="41"/>
      <c r="QZC8" s="41"/>
      <c r="QZD8" s="41"/>
      <c r="QZE8" s="41"/>
      <c r="QZF8" s="41"/>
      <c r="QZG8" s="41"/>
      <c r="QZH8" s="41"/>
      <c r="QZI8" s="41"/>
      <c r="QZJ8" s="41"/>
      <c r="QZK8" s="41"/>
      <c r="QZL8" s="41"/>
      <c r="QZM8" s="41"/>
      <c r="QZN8" s="41"/>
      <c r="QZO8" s="41"/>
      <c r="QZP8" s="41"/>
      <c r="QZQ8" s="41"/>
      <c r="QZR8" s="41"/>
      <c r="QZS8" s="41"/>
      <c r="QZT8" s="41"/>
      <c r="QZU8" s="41"/>
      <c r="QZV8" s="41"/>
      <c r="QZW8" s="41"/>
      <c r="QZX8" s="41"/>
      <c r="QZY8" s="41"/>
      <c r="QZZ8" s="41"/>
      <c r="RAA8" s="41"/>
      <c r="RAB8" s="41"/>
      <c r="RAC8" s="41"/>
      <c r="RAD8" s="41"/>
      <c r="RAE8" s="41"/>
      <c r="RAF8" s="41"/>
      <c r="RAG8" s="41"/>
      <c r="RAH8" s="41"/>
      <c r="RAI8" s="41"/>
      <c r="RAJ8" s="41"/>
      <c r="RAK8" s="41"/>
      <c r="RAL8" s="41"/>
      <c r="RAM8" s="41"/>
      <c r="RAN8" s="41"/>
      <c r="RAO8" s="41"/>
      <c r="RAP8" s="41"/>
      <c r="RAQ8" s="41"/>
      <c r="RAR8" s="41"/>
      <c r="RAS8" s="41"/>
      <c r="RAT8" s="41"/>
      <c r="RAU8" s="41"/>
      <c r="RAV8" s="41"/>
      <c r="RAW8" s="41"/>
      <c r="RAX8" s="41"/>
      <c r="RAY8" s="41"/>
      <c r="RAZ8" s="41"/>
      <c r="RBA8" s="41"/>
      <c r="RBB8" s="41"/>
      <c r="RBC8" s="41"/>
      <c r="RBD8" s="41"/>
      <c r="RBE8" s="41"/>
      <c r="RBF8" s="41"/>
      <c r="RBG8" s="41"/>
      <c r="RBH8" s="41"/>
      <c r="RBI8" s="41"/>
      <c r="RBJ8" s="41"/>
      <c r="RBK8" s="41"/>
      <c r="RBL8" s="41"/>
      <c r="RBM8" s="41"/>
      <c r="RBN8" s="41"/>
      <c r="RBO8" s="41"/>
      <c r="RBP8" s="41"/>
      <c r="RBQ8" s="41"/>
      <c r="RBR8" s="41"/>
      <c r="RBS8" s="41"/>
      <c r="RBT8" s="41"/>
      <c r="RBU8" s="41"/>
      <c r="RBV8" s="41"/>
      <c r="RBW8" s="41"/>
      <c r="RBX8" s="41"/>
      <c r="RBY8" s="41"/>
      <c r="RBZ8" s="41"/>
      <c r="RCA8" s="41"/>
      <c r="RCB8" s="41"/>
      <c r="RCC8" s="41"/>
      <c r="RCD8" s="41"/>
      <c r="RCE8" s="41"/>
      <c r="RCF8" s="41"/>
      <c r="RCG8" s="41"/>
      <c r="RCH8" s="41"/>
      <c r="RCI8" s="41"/>
      <c r="RCJ8" s="41"/>
      <c r="RCK8" s="41"/>
      <c r="RCL8" s="41"/>
      <c r="RCM8" s="41"/>
      <c r="RCN8" s="41"/>
      <c r="RCO8" s="41"/>
      <c r="RCP8" s="41"/>
      <c r="RCQ8" s="41"/>
      <c r="RCR8" s="41"/>
      <c r="RCS8" s="41"/>
      <c r="RCT8" s="41"/>
      <c r="RCU8" s="41"/>
      <c r="RCV8" s="41"/>
      <c r="RCW8" s="41"/>
      <c r="RCX8" s="41"/>
      <c r="RCY8" s="41"/>
      <c r="RCZ8" s="41"/>
      <c r="RDA8" s="41"/>
      <c r="RDB8" s="41"/>
      <c r="RDC8" s="41"/>
      <c r="RDD8" s="41"/>
      <c r="RDE8" s="41"/>
      <c r="RDF8" s="41"/>
      <c r="RDG8" s="41"/>
      <c r="RDH8" s="41"/>
      <c r="RDI8" s="41"/>
      <c r="RDJ8" s="41"/>
      <c r="RDK8" s="41"/>
      <c r="RDL8" s="41"/>
      <c r="RDM8" s="41"/>
      <c r="RDN8" s="41"/>
      <c r="RDO8" s="41"/>
      <c r="RDP8" s="41"/>
      <c r="RDQ8" s="41"/>
      <c r="RDR8" s="41"/>
      <c r="RDS8" s="41"/>
      <c r="RDT8" s="41"/>
      <c r="RDU8" s="41"/>
      <c r="RDV8" s="41"/>
      <c r="RDW8" s="41"/>
      <c r="RDX8" s="41"/>
      <c r="RDY8" s="41"/>
      <c r="RDZ8" s="41"/>
      <c r="REA8" s="41"/>
      <c r="REB8" s="41"/>
      <c r="REC8" s="41"/>
      <c r="RED8" s="41"/>
      <c r="REE8" s="41"/>
      <c r="REF8" s="41"/>
      <c r="REG8" s="41"/>
      <c r="REH8" s="41"/>
      <c r="REI8" s="41"/>
      <c r="REJ8" s="41"/>
      <c r="REK8" s="41"/>
      <c r="REL8" s="41"/>
      <c r="REM8" s="41"/>
      <c r="REN8" s="41"/>
      <c r="REO8" s="41"/>
      <c r="REP8" s="41"/>
      <c r="REQ8" s="41"/>
      <c r="RER8" s="41"/>
      <c r="RES8" s="41"/>
      <c r="RET8" s="41"/>
      <c r="REU8" s="41"/>
      <c r="REV8" s="41"/>
      <c r="REW8" s="41"/>
      <c r="REX8" s="41"/>
      <c r="REY8" s="41"/>
      <c r="REZ8" s="41"/>
      <c r="RFA8" s="41"/>
      <c r="RFB8" s="41"/>
      <c r="RFC8" s="41"/>
      <c r="RFD8" s="41"/>
      <c r="RFE8" s="41"/>
      <c r="RFF8" s="41"/>
      <c r="RFG8" s="41"/>
      <c r="RFH8" s="41"/>
      <c r="RFI8" s="41"/>
      <c r="RFJ8" s="41"/>
      <c r="RFK8" s="41"/>
      <c r="RFL8" s="41"/>
      <c r="RFM8" s="41"/>
      <c r="RFN8" s="41"/>
      <c r="RFO8" s="41"/>
      <c r="RFP8" s="41"/>
      <c r="RFQ8" s="41"/>
      <c r="RFR8" s="41"/>
      <c r="RFS8" s="41"/>
      <c r="RFT8" s="41"/>
      <c r="RFU8" s="41"/>
      <c r="RFV8" s="41"/>
      <c r="RFW8" s="41"/>
      <c r="RFX8" s="41"/>
      <c r="RFY8" s="41"/>
      <c r="RFZ8" s="41"/>
      <c r="RGA8" s="41"/>
      <c r="RGB8" s="41"/>
      <c r="RGC8" s="41"/>
      <c r="RGD8" s="41"/>
      <c r="RGE8" s="41"/>
      <c r="RGF8" s="41"/>
      <c r="RGG8" s="41"/>
      <c r="RGH8" s="41"/>
      <c r="RGI8" s="41"/>
      <c r="RGJ8" s="41"/>
      <c r="RGK8" s="41"/>
      <c r="RGL8" s="41"/>
      <c r="RGM8" s="41"/>
      <c r="RGN8" s="41"/>
      <c r="RGO8" s="41"/>
      <c r="RGP8" s="41"/>
      <c r="RGQ8" s="41"/>
      <c r="RGR8" s="41"/>
      <c r="RGS8" s="41"/>
      <c r="RGT8" s="41"/>
      <c r="RGU8" s="41"/>
      <c r="RGV8" s="41"/>
      <c r="RGW8" s="41"/>
      <c r="RGX8" s="41"/>
      <c r="RGY8" s="41"/>
      <c r="RGZ8" s="41"/>
      <c r="RHA8" s="41"/>
      <c r="RHB8" s="41"/>
      <c r="RHC8" s="41"/>
      <c r="RHD8" s="41"/>
      <c r="RHE8" s="41"/>
      <c r="RHF8" s="41"/>
      <c r="RHG8" s="41"/>
      <c r="RHH8" s="41"/>
      <c r="RHI8" s="41"/>
      <c r="RHJ8" s="41"/>
      <c r="RHK8" s="41"/>
      <c r="RHL8" s="41"/>
      <c r="RHM8" s="41"/>
      <c r="RHN8" s="41"/>
      <c r="RHO8" s="41"/>
      <c r="RHP8" s="41"/>
      <c r="RHQ8" s="41"/>
      <c r="RHR8" s="41"/>
      <c r="RHS8" s="41"/>
      <c r="RHT8" s="41"/>
      <c r="RHU8" s="41"/>
      <c r="RHV8" s="41"/>
      <c r="RHW8" s="41"/>
      <c r="RHX8" s="41"/>
      <c r="RHY8" s="41"/>
      <c r="RHZ8" s="41"/>
      <c r="RIA8" s="41"/>
      <c r="RIB8" s="41"/>
      <c r="RIC8" s="41"/>
      <c r="RID8" s="41"/>
      <c r="RIE8" s="41"/>
      <c r="RIF8" s="41"/>
      <c r="RIG8" s="41"/>
      <c r="RIH8" s="41"/>
      <c r="RII8" s="41"/>
      <c r="RIJ8" s="41"/>
      <c r="RIK8" s="41"/>
      <c r="RIL8" s="41"/>
      <c r="RIM8" s="41"/>
      <c r="RIN8" s="41"/>
      <c r="RIO8" s="41"/>
      <c r="RIP8" s="41"/>
      <c r="RIQ8" s="41"/>
      <c r="RIR8" s="41"/>
      <c r="RIS8" s="41"/>
      <c r="RIT8" s="41"/>
      <c r="RIU8" s="41"/>
      <c r="RIV8" s="41"/>
      <c r="RIW8" s="41"/>
      <c r="RIX8" s="41"/>
      <c r="RIY8" s="41"/>
      <c r="RIZ8" s="41"/>
      <c r="RJA8" s="41"/>
      <c r="RJB8" s="41"/>
      <c r="RJC8" s="41"/>
      <c r="RJD8" s="41"/>
      <c r="RJE8" s="41"/>
      <c r="RJF8" s="41"/>
      <c r="RJG8" s="41"/>
      <c r="RJH8" s="41"/>
      <c r="RJI8" s="41"/>
      <c r="RJJ8" s="41"/>
      <c r="RJK8" s="41"/>
      <c r="RJL8" s="41"/>
      <c r="RJM8" s="41"/>
      <c r="RJN8" s="41"/>
      <c r="RJO8" s="41"/>
      <c r="RJP8" s="41"/>
      <c r="RJQ8" s="41"/>
      <c r="RJR8" s="41"/>
      <c r="RJS8" s="41"/>
      <c r="RJT8" s="41"/>
      <c r="RJU8" s="41"/>
      <c r="RJV8" s="41"/>
      <c r="RJW8" s="41"/>
      <c r="RJX8" s="41"/>
      <c r="RJY8" s="41"/>
      <c r="RJZ8" s="41"/>
      <c r="RKA8" s="41"/>
      <c r="RKB8" s="41"/>
      <c r="RKC8" s="41"/>
      <c r="RKD8" s="41"/>
      <c r="RKE8" s="41"/>
      <c r="RKF8" s="41"/>
      <c r="RKG8" s="41"/>
      <c r="RKH8" s="41"/>
      <c r="RKI8" s="41"/>
      <c r="RKJ8" s="41"/>
      <c r="RKK8" s="41"/>
      <c r="RKL8" s="41"/>
      <c r="RKM8" s="41"/>
      <c r="RKN8" s="41"/>
      <c r="RKO8" s="41"/>
      <c r="RKP8" s="41"/>
      <c r="RKQ8" s="41"/>
      <c r="RKR8" s="41"/>
      <c r="RKS8" s="41"/>
      <c r="RKT8" s="41"/>
      <c r="RKU8" s="41"/>
      <c r="RKV8" s="41"/>
      <c r="RKW8" s="41"/>
      <c r="RKX8" s="41"/>
      <c r="RKY8" s="41"/>
      <c r="RKZ8" s="41"/>
      <c r="RLA8" s="41"/>
      <c r="RLB8" s="41"/>
      <c r="RLC8" s="41"/>
      <c r="RLD8" s="41"/>
      <c r="RLE8" s="41"/>
      <c r="RLF8" s="41"/>
      <c r="RLG8" s="41"/>
      <c r="RLH8" s="41"/>
      <c r="RLI8" s="41"/>
      <c r="RLJ8" s="41"/>
      <c r="RLK8" s="41"/>
      <c r="RLL8" s="41"/>
      <c r="RLM8" s="41"/>
      <c r="RLN8" s="41"/>
      <c r="RLO8" s="41"/>
      <c r="RLP8" s="41"/>
      <c r="RLQ8" s="41"/>
      <c r="RLR8" s="41"/>
      <c r="RLS8" s="41"/>
      <c r="RLT8" s="41"/>
      <c r="RLU8" s="41"/>
      <c r="RLV8" s="41"/>
      <c r="RLW8" s="41"/>
      <c r="RLX8" s="41"/>
      <c r="RLY8" s="41"/>
      <c r="RLZ8" s="41"/>
      <c r="RMA8" s="41"/>
      <c r="RMB8" s="41"/>
      <c r="RMC8" s="41"/>
      <c r="RMD8" s="41"/>
      <c r="RME8" s="41"/>
      <c r="RMF8" s="41"/>
      <c r="RMG8" s="41"/>
      <c r="RMH8" s="41"/>
      <c r="RMI8" s="41"/>
      <c r="RMJ8" s="41"/>
      <c r="RMK8" s="41"/>
      <c r="RML8" s="41"/>
      <c r="RMM8" s="41"/>
      <c r="RMN8" s="41"/>
      <c r="RMO8" s="41"/>
      <c r="RMP8" s="41"/>
      <c r="RMQ8" s="41"/>
      <c r="RMR8" s="41"/>
      <c r="RMS8" s="41"/>
      <c r="RMT8" s="41"/>
      <c r="RMU8" s="41"/>
      <c r="RMV8" s="41"/>
      <c r="RMW8" s="41"/>
      <c r="RMX8" s="41"/>
      <c r="RMY8" s="41"/>
      <c r="RMZ8" s="41"/>
      <c r="RNA8" s="41"/>
      <c r="RNB8" s="41"/>
      <c r="RNC8" s="41"/>
      <c r="RND8" s="41"/>
      <c r="RNE8" s="41"/>
      <c r="RNF8" s="41"/>
      <c r="RNG8" s="41"/>
      <c r="RNH8" s="41"/>
      <c r="RNI8" s="41"/>
      <c r="RNJ8" s="41"/>
      <c r="RNK8" s="41"/>
      <c r="RNL8" s="41"/>
      <c r="RNM8" s="41"/>
      <c r="RNN8" s="41"/>
      <c r="RNO8" s="41"/>
      <c r="RNP8" s="41"/>
      <c r="RNQ8" s="41"/>
      <c r="RNR8" s="41"/>
      <c r="RNS8" s="41"/>
      <c r="RNT8" s="41"/>
      <c r="RNU8" s="41"/>
      <c r="RNV8" s="41"/>
      <c r="RNW8" s="41"/>
      <c r="RNX8" s="41"/>
      <c r="RNY8" s="41"/>
      <c r="RNZ8" s="41"/>
      <c r="ROA8" s="41"/>
      <c r="ROB8" s="41"/>
      <c r="ROC8" s="41"/>
      <c r="ROD8" s="41"/>
      <c r="ROE8" s="41"/>
      <c r="ROF8" s="41"/>
      <c r="ROG8" s="41"/>
      <c r="ROH8" s="41"/>
      <c r="ROI8" s="41"/>
      <c r="ROJ8" s="41"/>
      <c r="ROK8" s="41"/>
      <c r="ROL8" s="41"/>
      <c r="ROM8" s="41"/>
      <c r="RON8" s="41"/>
      <c r="ROO8" s="41"/>
      <c r="ROP8" s="41"/>
      <c r="ROQ8" s="41"/>
      <c r="ROR8" s="41"/>
      <c r="ROS8" s="41"/>
      <c r="ROT8" s="41"/>
      <c r="ROU8" s="41"/>
      <c r="ROV8" s="41"/>
      <c r="ROW8" s="41"/>
      <c r="ROX8" s="41"/>
      <c r="ROY8" s="41"/>
      <c r="ROZ8" s="41"/>
      <c r="RPA8" s="41"/>
      <c r="RPB8" s="41"/>
      <c r="RPC8" s="41"/>
      <c r="RPD8" s="41"/>
      <c r="RPE8" s="41"/>
      <c r="RPF8" s="41"/>
      <c r="RPG8" s="41"/>
      <c r="RPH8" s="41"/>
      <c r="RPI8" s="41"/>
      <c r="RPJ8" s="41"/>
      <c r="RPK8" s="41"/>
      <c r="RPL8" s="41"/>
      <c r="RPM8" s="41"/>
      <c r="RPN8" s="41"/>
      <c r="RPO8" s="41"/>
      <c r="RPP8" s="41"/>
      <c r="RPQ8" s="41"/>
      <c r="RPR8" s="41"/>
      <c r="RPS8" s="41"/>
      <c r="RPT8" s="41"/>
      <c r="RPU8" s="41"/>
      <c r="RPV8" s="41"/>
      <c r="RPW8" s="41"/>
      <c r="RPX8" s="41"/>
      <c r="RPY8" s="41"/>
      <c r="RPZ8" s="41"/>
      <c r="RQA8" s="41"/>
      <c r="RQB8" s="41"/>
      <c r="RQC8" s="41"/>
      <c r="RQD8" s="41"/>
      <c r="RQE8" s="41"/>
      <c r="RQF8" s="41"/>
      <c r="RQG8" s="41"/>
      <c r="RQH8" s="41"/>
      <c r="RQI8" s="41"/>
      <c r="RQJ8" s="41"/>
      <c r="RQK8" s="41"/>
      <c r="RQL8" s="41"/>
      <c r="RQM8" s="41"/>
      <c r="RQN8" s="41"/>
      <c r="RQO8" s="41"/>
      <c r="RQP8" s="41"/>
      <c r="RQQ8" s="41"/>
      <c r="RQR8" s="41"/>
      <c r="RQS8" s="41"/>
      <c r="RQT8" s="41"/>
      <c r="RQU8" s="41"/>
      <c r="RQV8" s="41"/>
      <c r="RQW8" s="41"/>
      <c r="RQX8" s="41"/>
      <c r="RQY8" s="41"/>
      <c r="RQZ8" s="41"/>
      <c r="RRA8" s="41"/>
      <c r="RRB8" s="41"/>
      <c r="RRC8" s="41"/>
      <c r="RRD8" s="41"/>
      <c r="RRE8" s="41"/>
      <c r="RRF8" s="41"/>
      <c r="RRG8" s="41"/>
      <c r="RRH8" s="41"/>
      <c r="RRI8" s="41"/>
      <c r="RRJ8" s="41"/>
      <c r="RRK8" s="41"/>
      <c r="RRL8" s="41"/>
      <c r="RRM8" s="41"/>
      <c r="RRN8" s="41"/>
      <c r="RRO8" s="41"/>
      <c r="RRP8" s="41"/>
      <c r="RRQ8" s="41"/>
      <c r="RRR8" s="41"/>
      <c r="RRS8" s="41"/>
      <c r="RRT8" s="41"/>
      <c r="RRU8" s="41"/>
      <c r="RRV8" s="41"/>
      <c r="RRW8" s="41"/>
      <c r="RRX8" s="41"/>
      <c r="RRY8" s="41"/>
      <c r="RRZ8" s="41"/>
      <c r="RSA8" s="41"/>
      <c r="RSB8" s="41"/>
      <c r="RSC8" s="41"/>
      <c r="RSD8" s="41"/>
      <c r="RSE8" s="41"/>
      <c r="RSF8" s="41"/>
      <c r="RSG8" s="41"/>
      <c r="RSH8" s="41"/>
      <c r="RSI8" s="41"/>
      <c r="RSJ8" s="41"/>
      <c r="RSK8" s="41"/>
      <c r="RSL8" s="41"/>
      <c r="RSM8" s="41"/>
      <c r="RSN8" s="41"/>
      <c r="RSO8" s="41"/>
      <c r="RSP8" s="41"/>
      <c r="RSQ8" s="41"/>
      <c r="RSR8" s="41"/>
      <c r="RSS8" s="41"/>
      <c r="RST8" s="41"/>
      <c r="RSU8" s="41"/>
      <c r="RSV8" s="41"/>
      <c r="RSW8" s="41"/>
      <c r="RSX8" s="41"/>
      <c r="RSY8" s="41"/>
      <c r="RSZ8" s="41"/>
      <c r="RTA8" s="41"/>
      <c r="RTB8" s="41"/>
      <c r="RTC8" s="41"/>
      <c r="RTD8" s="41"/>
      <c r="RTE8" s="41"/>
      <c r="RTF8" s="41"/>
      <c r="RTG8" s="41"/>
      <c r="RTH8" s="41"/>
      <c r="RTI8" s="41"/>
      <c r="RTJ8" s="41"/>
      <c r="RTK8" s="41"/>
      <c r="RTL8" s="41"/>
      <c r="RTM8" s="41"/>
      <c r="RTN8" s="41"/>
      <c r="RTO8" s="41"/>
      <c r="RTP8" s="41"/>
      <c r="RTQ8" s="41"/>
      <c r="RTR8" s="41"/>
      <c r="RTS8" s="41"/>
      <c r="RTT8" s="41"/>
      <c r="RTU8" s="41"/>
      <c r="RTV8" s="41"/>
      <c r="RTW8" s="41"/>
      <c r="RTX8" s="41"/>
      <c r="RTY8" s="41"/>
      <c r="RTZ8" s="41"/>
      <c r="RUA8" s="41"/>
      <c r="RUB8" s="41"/>
      <c r="RUC8" s="41"/>
      <c r="RUD8" s="41"/>
      <c r="RUE8" s="41"/>
      <c r="RUF8" s="41"/>
      <c r="RUG8" s="41"/>
      <c r="RUH8" s="41"/>
      <c r="RUI8" s="41"/>
      <c r="RUJ8" s="41"/>
      <c r="RUK8" s="41"/>
      <c r="RUL8" s="41"/>
      <c r="RUM8" s="41"/>
      <c r="RUN8" s="41"/>
      <c r="RUO8" s="41"/>
      <c r="RUP8" s="41"/>
      <c r="RUQ8" s="41"/>
      <c r="RUR8" s="41"/>
      <c r="RUS8" s="41"/>
      <c r="RUT8" s="41"/>
      <c r="RUU8" s="41"/>
      <c r="RUV8" s="41"/>
      <c r="RUW8" s="41"/>
      <c r="RUX8" s="41"/>
      <c r="RUY8" s="41"/>
      <c r="RUZ8" s="41"/>
      <c r="RVA8" s="41"/>
      <c r="RVB8" s="41"/>
      <c r="RVC8" s="41"/>
      <c r="RVD8" s="41"/>
      <c r="RVE8" s="41"/>
      <c r="RVF8" s="41"/>
      <c r="RVG8" s="41"/>
      <c r="RVH8" s="41"/>
      <c r="RVI8" s="41"/>
      <c r="RVJ8" s="41"/>
      <c r="RVK8" s="41"/>
      <c r="RVL8" s="41"/>
      <c r="RVM8" s="41"/>
      <c r="RVN8" s="41"/>
      <c r="RVO8" s="41"/>
      <c r="RVP8" s="41"/>
      <c r="RVQ8" s="41"/>
      <c r="RVR8" s="41"/>
      <c r="RVS8" s="41"/>
      <c r="RVT8" s="41"/>
      <c r="RVU8" s="41"/>
      <c r="RVV8" s="41"/>
      <c r="RVW8" s="41"/>
      <c r="RVX8" s="41"/>
      <c r="RVY8" s="41"/>
      <c r="RVZ8" s="41"/>
      <c r="RWA8" s="41"/>
      <c r="RWB8" s="41"/>
      <c r="RWC8" s="41"/>
      <c r="RWD8" s="41"/>
      <c r="RWE8" s="41"/>
      <c r="RWF8" s="41"/>
      <c r="RWG8" s="41"/>
      <c r="RWH8" s="41"/>
      <c r="RWI8" s="41"/>
      <c r="RWJ8" s="41"/>
      <c r="RWK8" s="41"/>
      <c r="RWL8" s="41"/>
      <c r="RWM8" s="41"/>
      <c r="RWN8" s="41"/>
      <c r="RWO8" s="41"/>
      <c r="RWP8" s="41"/>
      <c r="RWQ8" s="41"/>
      <c r="RWR8" s="41"/>
      <c r="RWS8" s="41"/>
      <c r="RWT8" s="41"/>
      <c r="RWU8" s="41"/>
      <c r="RWV8" s="41"/>
      <c r="RWW8" s="41"/>
      <c r="RWX8" s="41"/>
      <c r="RWY8" s="41"/>
      <c r="RWZ8" s="41"/>
      <c r="RXA8" s="41"/>
      <c r="RXB8" s="41"/>
      <c r="RXC8" s="41"/>
      <c r="RXD8" s="41"/>
      <c r="RXE8" s="41"/>
      <c r="RXF8" s="41"/>
      <c r="RXG8" s="41"/>
      <c r="RXH8" s="41"/>
      <c r="RXI8" s="41"/>
      <c r="RXJ8" s="41"/>
      <c r="RXK8" s="41"/>
      <c r="RXL8" s="41"/>
      <c r="RXM8" s="41"/>
      <c r="RXN8" s="41"/>
      <c r="RXO8" s="41"/>
      <c r="RXP8" s="41"/>
      <c r="RXQ8" s="41"/>
      <c r="RXR8" s="41"/>
      <c r="RXS8" s="41"/>
      <c r="RXT8" s="41"/>
      <c r="RXU8" s="41"/>
      <c r="RXV8" s="41"/>
      <c r="RXW8" s="41"/>
      <c r="RXX8" s="41"/>
      <c r="RXY8" s="41"/>
      <c r="RXZ8" s="41"/>
      <c r="RYA8" s="41"/>
      <c r="RYB8" s="41"/>
      <c r="RYC8" s="41"/>
      <c r="RYD8" s="41"/>
      <c r="RYE8" s="41"/>
      <c r="RYF8" s="41"/>
      <c r="RYG8" s="41"/>
      <c r="RYH8" s="41"/>
      <c r="RYI8" s="41"/>
      <c r="RYJ8" s="41"/>
      <c r="RYK8" s="41"/>
      <c r="RYL8" s="41"/>
      <c r="RYM8" s="41"/>
      <c r="RYN8" s="41"/>
      <c r="RYO8" s="41"/>
      <c r="RYP8" s="41"/>
      <c r="RYQ8" s="41"/>
      <c r="RYR8" s="41"/>
      <c r="RYS8" s="41"/>
      <c r="RYT8" s="41"/>
      <c r="RYU8" s="41"/>
      <c r="RYV8" s="41"/>
      <c r="RYW8" s="41"/>
      <c r="RYX8" s="41"/>
      <c r="RYY8" s="41"/>
      <c r="RYZ8" s="41"/>
      <c r="RZA8" s="41"/>
      <c r="RZB8" s="41"/>
      <c r="RZC8" s="41"/>
      <c r="RZD8" s="41"/>
      <c r="RZE8" s="41"/>
      <c r="RZF8" s="41"/>
      <c r="RZG8" s="41"/>
      <c r="RZH8" s="41"/>
      <c r="RZI8" s="41"/>
      <c r="RZJ8" s="41"/>
      <c r="RZK8" s="41"/>
      <c r="RZL8" s="41"/>
      <c r="RZM8" s="41"/>
      <c r="RZN8" s="41"/>
      <c r="RZO8" s="41"/>
      <c r="RZP8" s="41"/>
      <c r="RZQ8" s="41"/>
      <c r="RZR8" s="41"/>
      <c r="RZS8" s="41"/>
      <c r="RZT8" s="41"/>
      <c r="RZU8" s="41"/>
      <c r="RZV8" s="41"/>
      <c r="RZW8" s="41"/>
      <c r="RZX8" s="41"/>
      <c r="RZY8" s="41"/>
      <c r="RZZ8" s="41"/>
      <c r="SAA8" s="41"/>
      <c r="SAB8" s="41"/>
      <c r="SAC8" s="41"/>
      <c r="SAD8" s="41"/>
      <c r="SAE8" s="41"/>
      <c r="SAF8" s="41"/>
      <c r="SAG8" s="41"/>
      <c r="SAH8" s="41"/>
      <c r="SAI8" s="41"/>
      <c r="SAJ8" s="41"/>
      <c r="SAK8" s="41"/>
      <c r="SAL8" s="41"/>
      <c r="SAM8" s="41"/>
      <c r="SAN8" s="41"/>
      <c r="SAO8" s="41"/>
      <c r="SAP8" s="41"/>
      <c r="SAQ8" s="41"/>
      <c r="SAR8" s="41"/>
      <c r="SAS8" s="41"/>
      <c r="SAT8" s="41"/>
      <c r="SAU8" s="41"/>
      <c r="SAV8" s="41"/>
      <c r="SAW8" s="41"/>
      <c r="SAX8" s="41"/>
      <c r="SAY8" s="41"/>
      <c r="SAZ8" s="41"/>
      <c r="SBA8" s="41"/>
      <c r="SBB8" s="41"/>
      <c r="SBC8" s="41"/>
      <c r="SBD8" s="41"/>
      <c r="SBE8" s="41"/>
      <c r="SBF8" s="41"/>
      <c r="SBG8" s="41"/>
      <c r="SBH8" s="41"/>
      <c r="SBI8" s="41"/>
      <c r="SBJ8" s="41"/>
      <c r="SBK8" s="41"/>
      <c r="SBL8" s="41"/>
      <c r="SBM8" s="41"/>
      <c r="SBN8" s="41"/>
      <c r="SBO8" s="41"/>
      <c r="SBP8" s="41"/>
      <c r="SBQ8" s="41"/>
      <c r="SBR8" s="41"/>
      <c r="SBS8" s="41"/>
      <c r="SBT8" s="41"/>
      <c r="SBU8" s="41"/>
      <c r="SBV8" s="41"/>
      <c r="SBW8" s="41"/>
      <c r="SBX8" s="41"/>
      <c r="SBY8" s="41"/>
      <c r="SBZ8" s="41"/>
      <c r="SCA8" s="41"/>
      <c r="SCB8" s="41"/>
      <c r="SCC8" s="41"/>
      <c r="SCD8" s="41"/>
      <c r="SCE8" s="41"/>
      <c r="SCF8" s="41"/>
      <c r="SCG8" s="41"/>
      <c r="SCH8" s="41"/>
      <c r="SCI8" s="41"/>
      <c r="SCJ8" s="41"/>
      <c r="SCK8" s="41"/>
      <c r="SCL8" s="41"/>
      <c r="SCM8" s="41"/>
      <c r="SCN8" s="41"/>
      <c r="SCO8" s="41"/>
      <c r="SCP8" s="41"/>
      <c r="SCQ8" s="41"/>
      <c r="SCR8" s="41"/>
      <c r="SCS8" s="41"/>
      <c r="SCT8" s="41"/>
      <c r="SCU8" s="41"/>
      <c r="SCV8" s="41"/>
      <c r="SCW8" s="41"/>
      <c r="SCX8" s="41"/>
      <c r="SCY8" s="41"/>
      <c r="SCZ8" s="41"/>
      <c r="SDA8" s="41"/>
      <c r="SDB8" s="41"/>
      <c r="SDC8" s="41"/>
      <c r="SDD8" s="41"/>
      <c r="SDE8" s="41"/>
      <c r="SDF8" s="41"/>
      <c r="SDG8" s="41"/>
      <c r="SDH8" s="41"/>
      <c r="SDI8" s="41"/>
      <c r="SDJ8" s="41"/>
      <c r="SDK8" s="41"/>
      <c r="SDL8" s="41"/>
      <c r="SDM8" s="41"/>
      <c r="SDN8" s="41"/>
      <c r="SDO8" s="41"/>
      <c r="SDP8" s="41"/>
      <c r="SDQ8" s="41"/>
      <c r="SDR8" s="41"/>
      <c r="SDS8" s="41"/>
      <c r="SDT8" s="41"/>
      <c r="SDU8" s="41"/>
      <c r="SDV8" s="41"/>
      <c r="SDW8" s="41"/>
      <c r="SDX8" s="41"/>
      <c r="SDY8" s="41"/>
      <c r="SDZ8" s="41"/>
      <c r="SEA8" s="41"/>
      <c r="SEB8" s="41"/>
      <c r="SEC8" s="41"/>
      <c r="SED8" s="41"/>
      <c r="SEE8" s="41"/>
      <c r="SEF8" s="41"/>
      <c r="SEG8" s="41"/>
      <c r="SEH8" s="41"/>
      <c r="SEI8" s="41"/>
      <c r="SEJ8" s="41"/>
      <c r="SEK8" s="41"/>
      <c r="SEL8" s="41"/>
      <c r="SEM8" s="41"/>
      <c r="SEN8" s="41"/>
      <c r="SEO8" s="41"/>
      <c r="SEP8" s="41"/>
      <c r="SEQ8" s="41"/>
      <c r="SER8" s="41"/>
      <c r="SES8" s="41"/>
      <c r="SET8" s="41"/>
      <c r="SEU8" s="41"/>
      <c r="SEV8" s="41"/>
      <c r="SEW8" s="41"/>
      <c r="SEX8" s="41"/>
      <c r="SEY8" s="41"/>
      <c r="SEZ8" s="41"/>
      <c r="SFA8" s="41"/>
      <c r="SFB8" s="41"/>
      <c r="SFC8" s="41"/>
      <c r="SFD8" s="41"/>
      <c r="SFE8" s="41"/>
      <c r="SFF8" s="41"/>
      <c r="SFG8" s="41"/>
      <c r="SFH8" s="41"/>
      <c r="SFI8" s="41"/>
      <c r="SFJ8" s="41"/>
      <c r="SFK8" s="41"/>
      <c r="SFL8" s="41"/>
      <c r="SFM8" s="41"/>
      <c r="SFN8" s="41"/>
      <c r="SFO8" s="41"/>
      <c r="SFP8" s="41"/>
      <c r="SFQ8" s="41"/>
      <c r="SFR8" s="41"/>
      <c r="SFS8" s="41"/>
      <c r="SFT8" s="41"/>
      <c r="SFU8" s="41"/>
      <c r="SFV8" s="41"/>
      <c r="SFW8" s="41"/>
      <c r="SFX8" s="41"/>
      <c r="SFY8" s="41"/>
      <c r="SFZ8" s="41"/>
      <c r="SGA8" s="41"/>
      <c r="SGB8" s="41"/>
      <c r="SGC8" s="41"/>
      <c r="SGD8" s="41"/>
      <c r="SGE8" s="41"/>
      <c r="SGF8" s="41"/>
      <c r="SGG8" s="41"/>
      <c r="SGH8" s="41"/>
      <c r="SGI8" s="41"/>
      <c r="SGJ8" s="41"/>
      <c r="SGK8" s="41"/>
      <c r="SGL8" s="41"/>
      <c r="SGM8" s="41"/>
      <c r="SGN8" s="41"/>
      <c r="SGO8" s="41"/>
      <c r="SGP8" s="41"/>
      <c r="SGQ8" s="41"/>
      <c r="SGR8" s="41"/>
      <c r="SGS8" s="41"/>
      <c r="SGT8" s="41"/>
      <c r="SGU8" s="41"/>
      <c r="SGV8" s="41"/>
      <c r="SGW8" s="41"/>
      <c r="SGX8" s="41"/>
      <c r="SGY8" s="41"/>
      <c r="SGZ8" s="41"/>
      <c r="SHA8" s="41"/>
      <c r="SHB8" s="41"/>
      <c r="SHC8" s="41"/>
      <c r="SHD8" s="41"/>
      <c r="SHE8" s="41"/>
      <c r="SHF8" s="41"/>
      <c r="SHG8" s="41"/>
      <c r="SHH8" s="41"/>
      <c r="SHI8" s="41"/>
      <c r="SHJ8" s="41"/>
      <c r="SHK8" s="41"/>
      <c r="SHL8" s="41"/>
      <c r="SHM8" s="41"/>
      <c r="SHN8" s="41"/>
      <c r="SHO8" s="41"/>
      <c r="SHP8" s="41"/>
      <c r="SHQ8" s="41"/>
      <c r="SHR8" s="41"/>
      <c r="SHS8" s="41"/>
      <c r="SHT8" s="41"/>
      <c r="SHU8" s="41"/>
      <c r="SHV8" s="41"/>
      <c r="SHW8" s="41"/>
      <c r="SHX8" s="41"/>
      <c r="SHY8" s="41"/>
      <c r="SHZ8" s="41"/>
      <c r="SIA8" s="41"/>
      <c r="SIB8" s="41"/>
      <c r="SIC8" s="41"/>
      <c r="SID8" s="41"/>
      <c r="SIE8" s="41"/>
      <c r="SIF8" s="41"/>
      <c r="SIG8" s="41"/>
      <c r="SIH8" s="41"/>
      <c r="SII8" s="41"/>
      <c r="SIJ8" s="41"/>
      <c r="SIK8" s="41"/>
      <c r="SIL8" s="41"/>
      <c r="SIM8" s="41"/>
      <c r="SIN8" s="41"/>
      <c r="SIO8" s="41"/>
      <c r="SIP8" s="41"/>
      <c r="SIQ8" s="41"/>
      <c r="SIR8" s="41"/>
      <c r="SIS8" s="41"/>
      <c r="SIT8" s="41"/>
      <c r="SIU8" s="41"/>
      <c r="SIV8" s="41"/>
      <c r="SIW8" s="41"/>
      <c r="SIX8" s="41"/>
      <c r="SIY8" s="41"/>
      <c r="SIZ8" s="41"/>
      <c r="SJA8" s="41"/>
      <c r="SJB8" s="41"/>
      <c r="SJC8" s="41"/>
      <c r="SJD8" s="41"/>
      <c r="SJE8" s="41"/>
      <c r="SJF8" s="41"/>
      <c r="SJG8" s="41"/>
      <c r="SJH8" s="41"/>
      <c r="SJI8" s="41"/>
      <c r="SJJ8" s="41"/>
      <c r="SJK8" s="41"/>
      <c r="SJL8" s="41"/>
      <c r="SJM8" s="41"/>
      <c r="SJN8" s="41"/>
      <c r="SJO8" s="41"/>
      <c r="SJP8" s="41"/>
      <c r="SJQ8" s="41"/>
      <c r="SJR8" s="41"/>
      <c r="SJS8" s="41"/>
      <c r="SJT8" s="41"/>
      <c r="SJU8" s="41"/>
      <c r="SJV8" s="41"/>
      <c r="SJW8" s="41"/>
      <c r="SJX8" s="41"/>
      <c r="SJY8" s="41"/>
      <c r="SJZ8" s="41"/>
      <c r="SKA8" s="41"/>
      <c r="SKB8" s="41"/>
      <c r="SKC8" s="41"/>
      <c r="SKD8" s="41"/>
      <c r="SKE8" s="41"/>
      <c r="SKF8" s="41"/>
      <c r="SKG8" s="41"/>
      <c r="SKH8" s="41"/>
      <c r="SKI8" s="41"/>
      <c r="SKJ8" s="41"/>
      <c r="SKK8" s="41"/>
      <c r="SKL8" s="41"/>
      <c r="SKM8" s="41"/>
      <c r="SKN8" s="41"/>
      <c r="SKO8" s="41"/>
      <c r="SKP8" s="41"/>
      <c r="SKQ8" s="41"/>
      <c r="SKR8" s="41"/>
      <c r="SKS8" s="41"/>
      <c r="SKT8" s="41"/>
      <c r="SKU8" s="41"/>
      <c r="SKV8" s="41"/>
      <c r="SKW8" s="41"/>
      <c r="SKX8" s="41"/>
      <c r="SKY8" s="41"/>
      <c r="SKZ8" s="41"/>
      <c r="SLA8" s="41"/>
      <c r="SLB8" s="41"/>
      <c r="SLC8" s="41"/>
      <c r="SLD8" s="41"/>
      <c r="SLE8" s="41"/>
      <c r="SLF8" s="41"/>
      <c r="SLG8" s="41"/>
      <c r="SLH8" s="41"/>
      <c r="SLI8" s="41"/>
      <c r="SLJ8" s="41"/>
      <c r="SLK8" s="41"/>
      <c r="SLL8" s="41"/>
      <c r="SLM8" s="41"/>
      <c r="SLN8" s="41"/>
      <c r="SLO8" s="41"/>
      <c r="SLP8" s="41"/>
      <c r="SLQ8" s="41"/>
      <c r="SLR8" s="41"/>
      <c r="SLS8" s="41"/>
      <c r="SLT8" s="41"/>
      <c r="SLU8" s="41"/>
      <c r="SLV8" s="41"/>
      <c r="SLW8" s="41"/>
      <c r="SLX8" s="41"/>
      <c r="SLY8" s="41"/>
      <c r="SLZ8" s="41"/>
      <c r="SMA8" s="41"/>
      <c r="SMB8" s="41"/>
      <c r="SMC8" s="41"/>
      <c r="SMD8" s="41"/>
      <c r="SME8" s="41"/>
      <c r="SMF8" s="41"/>
      <c r="SMG8" s="41"/>
      <c r="SMH8" s="41"/>
      <c r="SMI8" s="41"/>
      <c r="SMJ8" s="41"/>
      <c r="SMK8" s="41"/>
      <c r="SML8" s="41"/>
      <c r="SMM8" s="41"/>
      <c r="SMN8" s="41"/>
      <c r="SMO8" s="41"/>
      <c r="SMP8" s="41"/>
      <c r="SMQ8" s="41"/>
      <c r="SMR8" s="41"/>
      <c r="SMS8" s="41"/>
      <c r="SMT8" s="41"/>
      <c r="SMU8" s="41"/>
      <c r="SMV8" s="41"/>
      <c r="SMW8" s="41"/>
      <c r="SMX8" s="41"/>
      <c r="SMY8" s="41"/>
      <c r="SMZ8" s="41"/>
      <c r="SNA8" s="41"/>
      <c r="SNB8" s="41"/>
      <c r="SNC8" s="41"/>
      <c r="SND8" s="41"/>
      <c r="SNE8" s="41"/>
      <c r="SNF8" s="41"/>
      <c r="SNG8" s="41"/>
      <c r="SNH8" s="41"/>
      <c r="SNI8" s="41"/>
      <c r="SNJ8" s="41"/>
      <c r="SNK8" s="41"/>
      <c r="SNL8" s="41"/>
      <c r="SNM8" s="41"/>
      <c r="SNN8" s="41"/>
      <c r="SNO8" s="41"/>
      <c r="SNP8" s="41"/>
      <c r="SNQ8" s="41"/>
      <c r="SNR8" s="41"/>
      <c r="SNS8" s="41"/>
      <c r="SNT8" s="41"/>
      <c r="SNU8" s="41"/>
      <c r="SNV8" s="41"/>
      <c r="SNW8" s="41"/>
      <c r="SNX8" s="41"/>
      <c r="SNY8" s="41"/>
      <c r="SNZ8" s="41"/>
      <c r="SOA8" s="41"/>
      <c r="SOB8" s="41"/>
      <c r="SOC8" s="41"/>
      <c r="SOD8" s="41"/>
      <c r="SOE8" s="41"/>
      <c r="SOF8" s="41"/>
      <c r="SOG8" s="41"/>
      <c r="SOH8" s="41"/>
      <c r="SOI8" s="41"/>
      <c r="SOJ8" s="41"/>
      <c r="SOK8" s="41"/>
      <c r="SOL8" s="41"/>
      <c r="SOM8" s="41"/>
      <c r="SON8" s="41"/>
      <c r="SOO8" s="41"/>
      <c r="SOP8" s="41"/>
      <c r="SOQ8" s="41"/>
      <c r="SOR8" s="41"/>
      <c r="SOS8" s="41"/>
      <c r="SOT8" s="41"/>
      <c r="SOU8" s="41"/>
      <c r="SOV8" s="41"/>
      <c r="SOW8" s="41"/>
      <c r="SOX8" s="41"/>
      <c r="SOY8" s="41"/>
      <c r="SOZ8" s="41"/>
      <c r="SPA8" s="41"/>
      <c r="SPB8" s="41"/>
      <c r="SPC8" s="41"/>
      <c r="SPD8" s="41"/>
      <c r="SPE8" s="41"/>
      <c r="SPF8" s="41"/>
      <c r="SPG8" s="41"/>
      <c r="SPH8" s="41"/>
      <c r="SPI8" s="41"/>
      <c r="SPJ8" s="41"/>
      <c r="SPK8" s="41"/>
      <c r="SPL8" s="41"/>
      <c r="SPM8" s="41"/>
      <c r="SPN8" s="41"/>
      <c r="SPO8" s="41"/>
      <c r="SPP8" s="41"/>
      <c r="SPQ8" s="41"/>
      <c r="SPR8" s="41"/>
      <c r="SPS8" s="41"/>
      <c r="SPT8" s="41"/>
      <c r="SPU8" s="41"/>
      <c r="SPV8" s="41"/>
      <c r="SPW8" s="41"/>
      <c r="SPX8" s="41"/>
      <c r="SPY8" s="41"/>
      <c r="SPZ8" s="41"/>
      <c r="SQA8" s="41"/>
      <c r="SQB8" s="41"/>
      <c r="SQC8" s="41"/>
      <c r="SQD8" s="41"/>
      <c r="SQE8" s="41"/>
      <c r="SQF8" s="41"/>
      <c r="SQG8" s="41"/>
      <c r="SQH8" s="41"/>
      <c r="SQI8" s="41"/>
      <c r="SQJ8" s="41"/>
      <c r="SQK8" s="41"/>
      <c r="SQL8" s="41"/>
      <c r="SQM8" s="41"/>
      <c r="SQN8" s="41"/>
      <c r="SQO8" s="41"/>
      <c r="SQP8" s="41"/>
      <c r="SQQ8" s="41"/>
      <c r="SQR8" s="41"/>
      <c r="SQS8" s="41"/>
      <c r="SQT8" s="41"/>
      <c r="SQU8" s="41"/>
      <c r="SQV8" s="41"/>
      <c r="SQW8" s="41"/>
      <c r="SQX8" s="41"/>
      <c r="SQY8" s="41"/>
      <c r="SQZ8" s="41"/>
      <c r="SRA8" s="41"/>
      <c r="SRB8" s="41"/>
      <c r="SRC8" s="41"/>
      <c r="SRD8" s="41"/>
      <c r="SRE8" s="41"/>
      <c r="SRF8" s="41"/>
      <c r="SRG8" s="41"/>
      <c r="SRH8" s="41"/>
      <c r="SRI8" s="41"/>
      <c r="SRJ8" s="41"/>
      <c r="SRK8" s="41"/>
      <c r="SRL8" s="41"/>
      <c r="SRM8" s="41"/>
      <c r="SRN8" s="41"/>
      <c r="SRO8" s="41"/>
      <c r="SRP8" s="41"/>
      <c r="SRQ8" s="41"/>
      <c r="SRR8" s="41"/>
      <c r="SRS8" s="41"/>
      <c r="SRT8" s="41"/>
      <c r="SRU8" s="41"/>
      <c r="SRV8" s="41"/>
      <c r="SRW8" s="41"/>
      <c r="SRX8" s="41"/>
      <c r="SRY8" s="41"/>
      <c r="SRZ8" s="41"/>
      <c r="SSA8" s="41"/>
      <c r="SSB8" s="41"/>
      <c r="SSC8" s="41"/>
      <c r="SSD8" s="41"/>
      <c r="SSE8" s="41"/>
      <c r="SSF8" s="41"/>
      <c r="SSG8" s="41"/>
      <c r="SSH8" s="41"/>
      <c r="SSI8" s="41"/>
      <c r="SSJ8" s="41"/>
      <c r="SSK8" s="41"/>
      <c r="SSL8" s="41"/>
      <c r="SSM8" s="41"/>
      <c r="SSN8" s="41"/>
      <c r="SSO8" s="41"/>
      <c r="SSP8" s="41"/>
      <c r="SSQ8" s="41"/>
      <c r="SSR8" s="41"/>
      <c r="SSS8" s="41"/>
      <c r="SST8" s="41"/>
      <c r="SSU8" s="41"/>
      <c r="SSV8" s="41"/>
      <c r="SSW8" s="41"/>
      <c r="SSX8" s="41"/>
      <c r="SSY8" s="41"/>
      <c r="SSZ8" s="41"/>
      <c r="STA8" s="41"/>
      <c r="STB8" s="41"/>
      <c r="STC8" s="41"/>
      <c r="STD8" s="41"/>
      <c r="STE8" s="41"/>
      <c r="STF8" s="41"/>
      <c r="STG8" s="41"/>
      <c r="STH8" s="41"/>
      <c r="STI8" s="41"/>
      <c r="STJ8" s="41"/>
      <c r="STK8" s="41"/>
      <c r="STL8" s="41"/>
      <c r="STM8" s="41"/>
      <c r="STN8" s="41"/>
      <c r="STO8" s="41"/>
      <c r="STP8" s="41"/>
      <c r="STQ8" s="41"/>
      <c r="STR8" s="41"/>
      <c r="STS8" s="41"/>
      <c r="STT8" s="41"/>
      <c r="STU8" s="41"/>
      <c r="STV8" s="41"/>
      <c r="STW8" s="41"/>
      <c r="STX8" s="41"/>
      <c r="STY8" s="41"/>
      <c r="STZ8" s="41"/>
      <c r="SUA8" s="41"/>
      <c r="SUB8" s="41"/>
      <c r="SUC8" s="41"/>
      <c r="SUD8" s="41"/>
      <c r="SUE8" s="41"/>
      <c r="SUF8" s="41"/>
      <c r="SUG8" s="41"/>
      <c r="SUH8" s="41"/>
      <c r="SUI8" s="41"/>
      <c r="SUJ8" s="41"/>
      <c r="SUK8" s="41"/>
      <c r="SUL8" s="41"/>
      <c r="SUM8" s="41"/>
      <c r="SUN8" s="41"/>
      <c r="SUO8" s="41"/>
      <c r="SUP8" s="41"/>
      <c r="SUQ8" s="41"/>
      <c r="SUR8" s="41"/>
      <c r="SUS8" s="41"/>
      <c r="SUT8" s="41"/>
      <c r="SUU8" s="41"/>
      <c r="SUV8" s="41"/>
      <c r="SUW8" s="41"/>
      <c r="SUX8" s="41"/>
      <c r="SUY8" s="41"/>
      <c r="SUZ8" s="41"/>
      <c r="SVA8" s="41"/>
      <c r="SVB8" s="41"/>
      <c r="SVC8" s="41"/>
      <c r="SVD8" s="41"/>
      <c r="SVE8" s="41"/>
      <c r="SVF8" s="41"/>
      <c r="SVG8" s="41"/>
      <c r="SVH8" s="41"/>
      <c r="SVI8" s="41"/>
      <c r="SVJ8" s="41"/>
      <c r="SVK8" s="41"/>
      <c r="SVL8" s="41"/>
      <c r="SVM8" s="41"/>
      <c r="SVN8" s="41"/>
      <c r="SVO8" s="41"/>
      <c r="SVP8" s="41"/>
      <c r="SVQ8" s="41"/>
      <c r="SVR8" s="41"/>
      <c r="SVS8" s="41"/>
      <c r="SVT8" s="41"/>
      <c r="SVU8" s="41"/>
      <c r="SVV8" s="41"/>
      <c r="SVW8" s="41"/>
      <c r="SVX8" s="41"/>
      <c r="SVY8" s="41"/>
      <c r="SVZ8" s="41"/>
      <c r="SWA8" s="41"/>
      <c r="SWB8" s="41"/>
      <c r="SWC8" s="41"/>
      <c r="SWD8" s="41"/>
      <c r="SWE8" s="41"/>
      <c r="SWF8" s="41"/>
      <c r="SWG8" s="41"/>
      <c r="SWH8" s="41"/>
      <c r="SWI8" s="41"/>
      <c r="SWJ8" s="41"/>
      <c r="SWK8" s="41"/>
      <c r="SWL8" s="41"/>
      <c r="SWM8" s="41"/>
      <c r="SWN8" s="41"/>
      <c r="SWO8" s="41"/>
      <c r="SWP8" s="41"/>
      <c r="SWQ8" s="41"/>
      <c r="SWR8" s="41"/>
      <c r="SWS8" s="41"/>
      <c r="SWT8" s="41"/>
      <c r="SWU8" s="41"/>
      <c r="SWV8" s="41"/>
      <c r="SWW8" s="41"/>
      <c r="SWX8" s="41"/>
      <c r="SWY8" s="41"/>
      <c r="SWZ8" s="41"/>
      <c r="SXA8" s="41"/>
      <c r="SXB8" s="41"/>
      <c r="SXC8" s="41"/>
      <c r="SXD8" s="41"/>
      <c r="SXE8" s="41"/>
      <c r="SXF8" s="41"/>
      <c r="SXG8" s="41"/>
      <c r="SXH8" s="41"/>
      <c r="SXI8" s="41"/>
      <c r="SXJ8" s="41"/>
      <c r="SXK8" s="41"/>
      <c r="SXL8" s="41"/>
      <c r="SXM8" s="41"/>
      <c r="SXN8" s="41"/>
      <c r="SXO8" s="41"/>
      <c r="SXP8" s="41"/>
      <c r="SXQ8" s="41"/>
      <c r="SXR8" s="41"/>
      <c r="SXS8" s="41"/>
      <c r="SXT8" s="41"/>
      <c r="SXU8" s="41"/>
      <c r="SXV8" s="41"/>
      <c r="SXW8" s="41"/>
      <c r="SXX8" s="41"/>
      <c r="SXY8" s="41"/>
      <c r="SXZ8" s="41"/>
      <c r="SYA8" s="41"/>
      <c r="SYB8" s="41"/>
      <c r="SYC8" s="41"/>
      <c r="SYD8" s="41"/>
      <c r="SYE8" s="41"/>
      <c r="SYF8" s="41"/>
      <c r="SYG8" s="41"/>
      <c r="SYH8" s="41"/>
      <c r="SYI8" s="41"/>
      <c r="SYJ8" s="41"/>
      <c r="SYK8" s="41"/>
      <c r="SYL8" s="41"/>
      <c r="SYM8" s="41"/>
      <c r="SYN8" s="41"/>
      <c r="SYO8" s="41"/>
      <c r="SYP8" s="41"/>
      <c r="SYQ8" s="41"/>
      <c r="SYR8" s="41"/>
      <c r="SYS8" s="41"/>
      <c r="SYT8" s="41"/>
      <c r="SYU8" s="41"/>
      <c r="SYV8" s="41"/>
      <c r="SYW8" s="41"/>
      <c r="SYX8" s="41"/>
      <c r="SYY8" s="41"/>
      <c r="SYZ8" s="41"/>
      <c r="SZA8" s="41"/>
      <c r="SZB8" s="41"/>
      <c r="SZC8" s="41"/>
      <c r="SZD8" s="41"/>
      <c r="SZE8" s="41"/>
      <c r="SZF8" s="41"/>
      <c r="SZG8" s="41"/>
      <c r="SZH8" s="41"/>
      <c r="SZI8" s="41"/>
      <c r="SZJ8" s="41"/>
      <c r="SZK8" s="41"/>
      <c r="SZL8" s="41"/>
      <c r="SZM8" s="41"/>
      <c r="SZN8" s="41"/>
      <c r="SZO8" s="41"/>
      <c r="SZP8" s="41"/>
      <c r="SZQ8" s="41"/>
      <c r="SZR8" s="41"/>
      <c r="SZS8" s="41"/>
      <c r="SZT8" s="41"/>
      <c r="SZU8" s="41"/>
      <c r="SZV8" s="41"/>
      <c r="SZW8" s="41"/>
      <c r="SZX8" s="41"/>
      <c r="SZY8" s="41"/>
      <c r="SZZ8" s="41"/>
      <c r="TAA8" s="41"/>
      <c r="TAB8" s="41"/>
      <c r="TAC8" s="41"/>
      <c r="TAD8" s="41"/>
      <c r="TAE8" s="41"/>
      <c r="TAF8" s="41"/>
      <c r="TAG8" s="41"/>
      <c r="TAH8" s="41"/>
      <c r="TAI8" s="41"/>
      <c r="TAJ8" s="41"/>
      <c r="TAK8" s="41"/>
      <c r="TAL8" s="41"/>
      <c r="TAM8" s="41"/>
      <c r="TAN8" s="41"/>
      <c r="TAO8" s="41"/>
      <c r="TAP8" s="41"/>
      <c r="TAQ8" s="41"/>
      <c r="TAR8" s="41"/>
      <c r="TAS8" s="41"/>
      <c r="TAT8" s="41"/>
      <c r="TAU8" s="41"/>
      <c r="TAV8" s="41"/>
      <c r="TAW8" s="41"/>
      <c r="TAX8" s="41"/>
      <c r="TAY8" s="41"/>
      <c r="TAZ8" s="41"/>
      <c r="TBA8" s="41"/>
      <c r="TBB8" s="41"/>
      <c r="TBC8" s="41"/>
      <c r="TBD8" s="41"/>
      <c r="TBE8" s="41"/>
      <c r="TBF8" s="41"/>
      <c r="TBG8" s="41"/>
      <c r="TBH8" s="41"/>
      <c r="TBI8" s="41"/>
      <c r="TBJ8" s="41"/>
      <c r="TBK8" s="41"/>
      <c r="TBL8" s="41"/>
      <c r="TBM8" s="41"/>
      <c r="TBN8" s="41"/>
      <c r="TBO8" s="41"/>
      <c r="TBP8" s="41"/>
      <c r="TBQ8" s="41"/>
      <c r="TBR8" s="41"/>
      <c r="TBS8" s="41"/>
      <c r="TBT8" s="41"/>
      <c r="TBU8" s="41"/>
      <c r="TBV8" s="41"/>
      <c r="TBW8" s="41"/>
      <c r="TBX8" s="41"/>
      <c r="TBY8" s="41"/>
      <c r="TBZ8" s="41"/>
      <c r="TCA8" s="41"/>
      <c r="TCB8" s="41"/>
      <c r="TCC8" s="41"/>
      <c r="TCD8" s="41"/>
      <c r="TCE8" s="41"/>
      <c r="TCF8" s="41"/>
      <c r="TCG8" s="41"/>
      <c r="TCH8" s="41"/>
      <c r="TCI8" s="41"/>
      <c r="TCJ8" s="41"/>
      <c r="TCK8" s="41"/>
      <c r="TCL8" s="41"/>
      <c r="TCM8" s="41"/>
      <c r="TCN8" s="41"/>
      <c r="TCO8" s="41"/>
      <c r="TCP8" s="41"/>
      <c r="TCQ8" s="41"/>
      <c r="TCR8" s="41"/>
      <c r="TCS8" s="41"/>
      <c r="TCT8" s="41"/>
      <c r="TCU8" s="41"/>
      <c r="TCV8" s="41"/>
      <c r="TCW8" s="41"/>
      <c r="TCX8" s="41"/>
      <c r="TCY8" s="41"/>
      <c r="TCZ8" s="41"/>
      <c r="TDA8" s="41"/>
      <c r="TDB8" s="41"/>
      <c r="TDC8" s="41"/>
      <c r="TDD8" s="41"/>
      <c r="TDE8" s="41"/>
      <c r="TDF8" s="41"/>
      <c r="TDG8" s="41"/>
      <c r="TDH8" s="41"/>
      <c r="TDI8" s="41"/>
      <c r="TDJ8" s="41"/>
      <c r="TDK8" s="41"/>
      <c r="TDL8" s="41"/>
      <c r="TDM8" s="41"/>
      <c r="TDN8" s="41"/>
      <c r="TDO8" s="41"/>
      <c r="TDP8" s="41"/>
      <c r="TDQ8" s="41"/>
      <c r="TDR8" s="41"/>
      <c r="TDS8" s="41"/>
      <c r="TDT8" s="41"/>
      <c r="TDU8" s="41"/>
      <c r="TDV8" s="41"/>
      <c r="TDW8" s="41"/>
      <c r="TDX8" s="41"/>
      <c r="TDY8" s="41"/>
      <c r="TDZ8" s="41"/>
      <c r="TEA8" s="41"/>
      <c r="TEB8" s="41"/>
      <c r="TEC8" s="41"/>
      <c r="TED8" s="41"/>
      <c r="TEE8" s="41"/>
      <c r="TEF8" s="41"/>
      <c r="TEG8" s="41"/>
      <c r="TEH8" s="41"/>
      <c r="TEI8" s="41"/>
      <c r="TEJ8" s="41"/>
      <c r="TEK8" s="41"/>
      <c r="TEL8" s="41"/>
      <c r="TEM8" s="41"/>
      <c r="TEN8" s="41"/>
      <c r="TEO8" s="41"/>
      <c r="TEP8" s="41"/>
      <c r="TEQ8" s="41"/>
      <c r="TER8" s="41"/>
      <c r="TES8" s="41"/>
      <c r="TET8" s="41"/>
      <c r="TEU8" s="41"/>
      <c r="TEV8" s="41"/>
      <c r="TEW8" s="41"/>
      <c r="TEX8" s="41"/>
      <c r="TEY8" s="41"/>
      <c r="TEZ8" s="41"/>
      <c r="TFA8" s="41"/>
      <c r="TFB8" s="41"/>
      <c r="TFC8" s="41"/>
      <c r="TFD8" s="41"/>
      <c r="TFE8" s="41"/>
      <c r="TFF8" s="41"/>
      <c r="TFG8" s="41"/>
      <c r="TFH8" s="41"/>
      <c r="TFI8" s="41"/>
      <c r="TFJ8" s="41"/>
      <c r="TFK8" s="41"/>
      <c r="TFL8" s="41"/>
      <c r="TFM8" s="41"/>
      <c r="TFN8" s="41"/>
      <c r="TFO8" s="41"/>
      <c r="TFP8" s="41"/>
      <c r="TFQ8" s="41"/>
      <c r="TFR8" s="41"/>
      <c r="TFS8" s="41"/>
      <c r="TFT8" s="41"/>
      <c r="TFU8" s="41"/>
      <c r="TFV8" s="41"/>
      <c r="TFW8" s="41"/>
      <c r="TFX8" s="41"/>
      <c r="TFY8" s="41"/>
      <c r="TFZ8" s="41"/>
      <c r="TGA8" s="41"/>
      <c r="TGB8" s="41"/>
      <c r="TGC8" s="41"/>
      <c r="TGD8" s="41"/>
      <c r="TGE8" s="41"/>
      <c r="TGF8" s="41"/>
      <c r="TGG8" s="41"/>
      <c r="TGH8" s="41"/>
      <c r="TGI8" s="41"/>
      <c r="TGJ8" s="41"/>
      <c r="TGK8" s="41"/>
      <c r="TGL8" s="41"/>
      <c r="TGM8" s="41"/>
      <c r="TGN8" s="41"/>
      <c r="TGO8" s="41"/>
      <c r="TGP8" s="41"/>
      <c r="TGQ8" s="41"/>
      <c r="TGR8" s="41"/>
      <c r="TGS8" s="41"/>
      <c r="TGT8" s="41"/>
      <c r="TGU8" s="41"/>
      <c r="TGV8" s="41"/>
      <c r="TGW8" s="41"/>
      <c r="TGX8" s="41"/>
      <c r="TGY8" s="41"/>
      <c r="TGZ8" s="41"/>
      <c r="THA8" s="41"/>
      <c r="THB8" s="41"/>
      <c r="THC8" s="41"/>
      <c r="THD8" s="41"/>
      <c r="THE8" s="41"/>
      <c r="THF8" s="41"/>
      <c r="THG8" s="41"/>
      <c r="THH8" s="41"/>
      <c r="THI8" s="41"/>
      <c r="THJ8" s="41"/>
      <c r="THK8" s="41"/>
      <c r="THL8" s="41"/>
      <c r="THM8" s="41"/>
      <c r="THN8" s="41"/>
      <c r="THO8" s="41"/>
      <c r="THP8" s="41"/>
      <c r="THQ8" s="41"/>
      <c r="THR8" s="41"/>
      <c r="THS8" s="41"/>
      <c r="THT8" s="41"/>
      <c r="THU8" s="41"/>
      <c r="THV8" s="41"/>
      <c r="THW8" s="41"/>
      <c r="THX8" s="41"/>
      <c r="THY8" s="41"/>
      <c r="THZ8" s="41"/>
      <c r="TIA8" s="41"/>
      <c r="TIB8" s="41"/>
      <c r="TIC8" s="41"/>
      <c r="TID8" s="41"/>
      <c r="TIE8" s="41"/>
      <c r="TIF8" s="41"/>
      <c r="TIG8" s="41"/>
      <c r="TIH8" s="41"/>
      <c r="TII8" s="41"/>
      <c r="TIJ8" s="41"/>
      <c r="TIK8" s="41"/>
      <c r="TIL8" s="41"/>
      <c r="TIM8" s="41"/>
      <c r="TIN8" s="41"/>
      <c r="TIO8" s="41"/>
      <c r="TIP8" s="41"/>
      <c r="TIQ8" s="41"/>
      <c r="TIR8" s="41"/>
      <c r="TIS8" s="41"/>
      <c r="TIT8" s="41"/>
      <c r="TIU8" s="41"/>
      <c r="TIV8" s="41"/>
      <c r="TIW8" s="41"/>
      <c r="TIX8" s="41"/>
      <c r="TIY8" s="41"/>
      <c r="TIZ8" s="41"/>
      <c r="TJA8" s="41"/>
      <c r="TJB8" s="41"/>
      <c r="TJC8" s="41"/>
      <c r="TJD8" s="41"/>
      <c r="TJE8" s="41"/>
      <c r="TJF8" s="41"/>
      <c r="TJG8" s="41"/>
      <c r="TJH8" s="41"/>
      <c r="TJI8" s="41"/>
      <c r="TJJ8" s="41"/>
      <c r="TJK8" s="41"/>
      <c r="TJL8" s="41"/>
      <c r="TJM8" s="41"/>
      <c r="TJN8" s="41"/>
      <c r="TJO8" s="41"/>
      <c r="TJP8" s="41"/>
      <c r="TJQ8" s="41"/>
      <c r="TJR8" s="41"/>
      <c r="TJS8" s="41"/>
      <c r="TJT8" s="41"/>
      <c r="TJU8" s="41"/>
      <c r="TJV8" s="41"/>
      <c r="TJW8" s="41"/>
      <c r="TJX8" s="41"/>
      <c r="TJY8" s="41"/>
      <c r="TJZ8" s="41"/>
      <c r="TKA8" s="41"/>
      <c r="TKB8" s="41"/>
      <c r="TKC8" s="41"/>
      <c r="TKD8" s="41"/>
      <c r="TKE8" s="41"/>
      <c r="TKF8" s="41"/>
      <c r="TKG8" s="41"/>
      <c r="TKH8" s="41"/>
      <c r="TKI8" s="41"/>
      <c r="TKJ8" s="41"/>
      <c r="TKK8" s="41"/>
      <c r="TKL8" s="41"/>
      <c r="TKM8" s="41"/>
      <c r="TKN8" s="41"/>
      <c r="TKO8" s="41"/>
      <c r="TKP8" s="41"/>
      <c r="TKQ8" s="41"/>
      <c r="TKR8" s="41"/>
      <c r="TKS8" s="41"/>
      <c r="TKT8" s="41"/>
      <c r="TKU8" s="41"/>
      <c r="TKV8" s="41"/>
      <c r="TKW8" s="41"/>
      <c r="TKX8" s="41"/>
      <c r="TKY8" s="41"/>
      <c r="TKZ8" s="41"/>
      <c r="TLA8" s="41"/>
      <c r="TLB8" s="41"/>
      <c r="TLC8" s="41"/>
      <c r="TLD8" s="41"/>
      <c r="TLE8" s="41"/>
      <c r="TLF8" s="41"/>
      <c r="TLG8" s="41"/>
      <c r="TLH8" s="41"/>
      <c r="TLI8" s="41"/>
      <c r="TLJ8" s="41"/>
      <c r="TLK8" s="41"/>
      <c r="TLL8" s="41"/>
      <c r="TLM8" s="41"/>
      <c r="TLN8" s="41"/>
      <c r="TLO8" s="41"/>
      <c r="TLP8" s="41"/>
      <c r="TLQ8" s="41"/>
      <c r="TLR8" s="41"/>
      <c r="TLS8" s="41"/>
      <c r="TLT8" s="41"/>
      <c r="TLU8" s="41"/>
      <c r="TLV8" s="41"/>
      <c r="TLW8" s="41"/>
      <c r="TLX8" s="41"/>
      <c r="TLY8" s="41"/>
      <c r="TLZ8" s="41"/>
      <c r="TMA8" s="41"/>
      <c r="TMB8" s="41"/>
      <c r="TMC8" s="41"/>
      <c r="TMD8" s="41"/>
      <c r="TME8" s="41"/>
      <c r="TMF8" s="41"/>
      <c r="TMG8" s="41"/>
      <c r="TMH8" s="41"/>
      <c r="TMI8" s="41"/>
      <c r="TMJ8" s="41"/>
      <c r="TMK8" s="41"/>
      <c r="TML8" s="41"/>
      <c r="TMM8" s="41"/>
      <c r="TMN8" s="41"/>
      <c r="TMO8" s="41"/>
      <c r="TMP8" s="41"/>
      <c r="TMQ8" s="41"/>
      <c r="TMR8" s="41"/>
      <c r="TMS8" s="41"/>
      <c r="TMT8" s="41"/>
      <c r="TMU8" s="41"/>
      <c r="TMV8" s="41"/>
      <c r="TMW8" s="41"/>
      <c r="TMX8" s="41"/>
      <c r="TMY8" s="41"/>
      <c r="TMZ8" s="41"/>
      <c r="TNA8" s="41"/>
      <c r="TNB8" s="41"/>
      <c r="TNC8" s="41"/>
      <c r="TND8" s="41"/>
      <c r="TNE8" s="41"/>
      <c r="TNF8" s="41"/>
      <c r="TNG8" s="41"/>
      <c r="TNH8" s="41"/>
      <c r="TNI8" s="41"/>
      <c r="TNJ8" s="41"/>
      <c r="TNK8" s="41"/>
      <c r="TNL8" s="41"/>
      <c r="TNM8" s="41"/>
      <c r="TNN8" s="41"/>
      <c r="TNO8" s="41"/>
      <c r="TNP8" s="41"/>
      <c r="TNQ8" s="41"/>
      <c r="TNR8" s="41"/>
      <c r="TNS8" s="41"/>
      <c r="TNT8" s="41"/>
      <c r="TNU8" s="41"/>
      <c r="TNV8" s="41"/>
      <c r="TNW8" s="41"/>
      <c r="TNX8" s="41"/>
      <c r="TNY8" s="41"/>
      <c r="TNZ8" s="41"/>
      <c r="TOA8" s="41"/>
      <c r="TOB8" s="41"/>
      <c r="TOC8" s="41"/>
      <c r="TOD8" s="41"/>
      <c r="TOE8" s="41"/>
      <c r="TOF8" s="41"/>
      <c r="TOG8" s="41"/>
      <c r="TOH8" s="41"/>
      <c r="TOI8" s="41"/>
      <c r="TOJ8" s="41"/>
      <c r="TOK8" s="41"/>
      <c r="TOL8" s="41"/>
      <c r="TOM8" s="41"/>
      <c r="TON8" s="41"/>
      <c r="TOO8" s="41"/>
      <c r="TOP8" s="41"/>
      <c r="TOQ8" s="41"/>
      <c r="TOR8" s="41"/>
      <c r="TOS8" s="41"/>
      <c r="TOT8" s="41"/>
      <c r="TOU8" s="41"/>
      <c r="TOV8" s="41"/>
      <c r="TOW8" s="41"/>
      <c r="TOX8" s="41"/>
      <c r="TOY8" s="41"/>
      <c r="TOZ8" s="41"/>
      <c r="TPA8" s="41"/>
      <c r="TPB8" s="41"/>
      <c r="TPC8" s="41"/>
      <c r="TPD8" s="41"/>
      <c r="TPE8" s="41"/>
      <c r="TPF8" s="41"/>
      <c r="TPG8" s="41"/>
      <c r="TPH8" s="41"/>
      <c r="TPI8" s="41"/>
      <c r="TPJ8" s="41"/>
      <c r="TPK8" s="41"/>
      <c r="TPL8" s="41"/>
      <c r="TPM8" s="41"/>
      <c r="TPN8" s="41"/>
      <c r="TPO8" s="41"/>
      <c r="TPP8" s="41"/>
      <c r="TPQ8" s="41"/>
      <c r="TPR8" s="41"/>
      <c r="TPS8" s="41"/>
      <c r="TPT8" s="41"/>
      <c r="TPU8" s="41"/>
      <c r="TPV8" s="41"/>
      <c r="TPW8" s="41"/>
      <c r="TPX8" s="41"/>
      <c r="TPY8" s="41"/>
      <c r="TPZ8" s="41"/>
      <c r="TQA8" s="41"/>
      <c r="TQB8" s="41"/>
      <c r="TQC8" s="41"/>
      <c r="TQD8" s="41"/>
      <c r="TQE8" s="41"/>
      <c r="TQF8" s="41"/>
      <c r="TQG8" s="41"/>
      <c r="TQH8" s="41"/>
      <c r="TQI8" s="41"/>
      <c r="TQJ8" s="41"/>
      <c r="TQK8" s="41"/>
      <c r="TQL8" s="41"/>
      <c r="TQM8" s="41"/>
      <c r="TQN8" s="41"/>
      <c r="TQO8" s="41"/>
      <c r="TQP8" s="41"/>
      <c r="TQQ8" s="41"/>
      <c r="TQR8" s="41"/>
      <c r="TQS8" s="41"/>
      <c r="TQT8" s="41"/>
      <c r="TQU8" s="41"/>
      <c r="TQV8" s="41"/>
      <c r="TQW8" s="41"/>
      <c r="TQX8" s="41"/>
      <c r="TQY8" s="41"/>
      <c r="TQZ8" s="41"/>
      <c r="TRA8" s="41"/>
      <c r="TRB8" s="41"/>
      <c r="TRC8" s="41"/>
      <c r="TRD8" s="41"/>
      <c r="TRE8" s="41"/>
      <c r="TRF8" s="41"/>
      <c r="TRG8" s="41"/>
      <c r="TRH8" s="41"/>
      <c r="TRI8" s="41"/>
      <c r="TRJ8" s="41"/>
      <c r="TRK8" s="41"/>
      <c r="TRL8" s="41"/>
      <c r="TRM8" s="41"/>
      <c r="TRN8" s="41"/>
      <c r="TRO8" s="41"/>
      <c r="TRP8" s="41"/>
      <c r="TRQ8" s="41"/>
      <c r="TRR8" s="41"/>
      <c r="TRS8" s="41"/>
      <c r="TRT8" s="41"/>
      <c r="TRU8" s="41"/>
      <c r="TRV8" s="41"/>
      <c r="TRW8" s="41"/>
      <c r="TRX8" s="41"/>
      <c r="TRY8" s="41"/>
      <c r="TRZ8" s="41"/>
      <c r="TSA8" s="41"/>
      <c r="TSB8" s="41"/>
      <c r="TSC8" s="41"/>
      <c r="TSD8" s="41"/>
      <c r="TSE8" s="41"/>
      <c r="TSF8" s="41"/>
      <c r="TSG8" s="41"/>
      <c r="TSH8" s="41"/>
      <c r="TSI8" s="41"/>
      <c r="TSJ8" s="41"/>
      <c r="TSK8" s="41"/>
      <c r="TSL8" s="41"/>
      <c r="TSM8" s="41"/>
      <c r="TSN8" s="41"/>
      <c r="TSO8" s="41"/>
      <c r="TSP8" s="41"/>
      <c r="TSQ8" s="41"/>
      <c r="TSR8" s="41"/>
      <c r="TSS8" s="41"/>
      <c r="TST8" s="41"/>
      <c r="TSU8" s="41"/>
      <c r="TSV8" s="41"/>
      <c r="TSW8" s="41"/>
      <c r="TSX8" s="41"/>
      <c r="TSY8" s="41"/>
      <c r="TSZ8" s="41"/>
      <c r="TTA8" s="41"/>
      <c r="TTB8" s="41"/>
      <c r="TTC8" s="41"/>
      <c r="TTD8" s="41"/>
      <c r="TTE8" s="41"/>
      <c r="TTF8" s="41"/>
      <c r="TTG8" s="41"/>
      <c r="TTH8" s="41"/>
      <c r="TTI8" s="41"/>
      <c r="TTJ8" s="41"/>
      <c r="TTK8" s="41"/>
      <c r="TTL8" s="41"/>
      <c r="TTM8" s="41"/>
      <c r="TTN8" s="41"/>
      <c r="TTO8" s="41"/>
      <c r="TTP8" s="41"/>
      <c r="TTQ8" s="41"/>
      <c r="TTR8" s="41"/>
      <c r="TTS8" s="41"/>
      <c r="TTT8" s="41"/>
      <c r="TTU8" s="41"/>
      <c r="TTV8" s="41"/>
      <c r="TTW8" s="41"/>
      <c r="TTX8" s="41"/>
      <c r="TTY8" s="41"/>
      <c r="TTZ8" s="41"/>
      <c r="TUA8" s="41"/>
      <c r="TUB8" s="41"/>
      <c r="TUC8" s="41"/>
      <c r="TUD8" s="41"/>
      <c r="TUE8" s="41"/>
      <c r="TUF8" s="41"/>
      <c r="TUG8" s="41"/>
      <c r="TUH8" s="41"/>
      <c r="TUI8" s="41"/>
      <c r="TUJ8" s="41"/>
      <c r="TUK8" s="41"/>
      <c r="TUL8" s="41"/>
      <c r="TUM8" s="41"/>
      <c r="TUN8" s="41"/>
      <c r="TUO8" s="41"/>
      <c r="TUP8" s="41"/>
      <c r="TUQ8" s="41"/>
      <c r="TUR8" s="41"/>
      <c r="TUS8" s="41"/>
      <c r="TUT8" s="41"/>
      <c r="TUU8" s="41"/>
      <c r="TUV8" s="41"/>
      <c r="TUW8" s="41"/>
      <c r="TUX8" s="41"/>
      <c r="TUY8" s="41"/>
      <c r="TUZ8" s="41"/>
      <c r="TVA8" s="41"/>
      <c r="TVB8" s="41"/>
      <c r="TVC8" s="41"/>
      <c r="TVD8" s="41"/>
      <c r="TVE8" s="41"/>
      <c r="TVF8" s="41"/>
      <c r="TVG8" s="41"/>
      <c r="TVH8" s="41"/>
      <c r="TVI8" s="41"/>
      <c r="TVJ8" s="41"/>
      <c r="TVK8" s="41"/>
      <c r="TVL8" s="41"/>
      <c r="TVM8" s="41"/>
      <c r="TVN8" s="41"/>
      <c r="TVO8" s="41"/>
      <c r="TVP8" s="41"/>
      <c r="TVQ8" s="41"/>
      <c r="TVR8" s="41"/>
      <c r="TVS8" s="41"/>
      <c r="TVT8" s="41"/>
      <c r="TVU8" s="41"/>
      <c r="TVV8" s="41"/>
      <c r="TVW8" s="41"/>
      <c r="TVX8" s="41"/>
      <c r="TVY8" s="41"/>
      <c r="TVZ8" s="41"/>
      <c r="TWA8" s="41"/>
      <c r="TWB8" s="41"/>
      <c r="TWC8" s="41"/>
      <c r="TWD8" s="41"/>
      <c r="TWE8" s="41"/>
      <c r="TWF8" s="41"/>
      <c r="TWG8" s="41"/>
      <c r="TWH8" s="41"/>
      <c r="TWI8" s="41"/>
      <c r="TWJ8" s="41"/>
      <c r="TWK8" s="41"/>
      <c r="TWL8" s="41"/>
      <c r="TWM8" s="41"/>
      <c r="TWN8" s="41"/>
      <c r="TWO8" s="41"/>
      <c r="TWP8" s="41"/>
      <c r="TWQ8" s="41"/>
      <c r="TWR8" s="41"/>
      <c r="TWS8" s="41"/>
      <c r="TWT8" s="41"/>
      <c r="TWU8" s="41"/>
      <c r="TWV8" s="41"/>
      <c r="TWW8" s="41"/>
      <c r="TWX8" s="41"/>
      <c r="TWY8" s="41"/>
      <c r="TWZ8" s="41"/>
      <c r="TXA8" s="41"/>
      <c r="TXB8" s="41"/>
      <c r="TXC8" s="41"/>
      <c r="TXD8" s="41"/>
      <c r="TXE8" s="41"/>
      <c r="TXF8" s="41"/>
      <c r="TXG8" s="41"/>
      <c r="TXH8" s="41"/>
      <c r="TXI8" s="41"/>
      <c r="TXJ8" s="41"/>
      <c r="TXK8" s="41"/>
      <c r="TXL8" s="41"/>
      <c r="TXM8" s="41"/>
      <c r="TXN8" s="41"/>
      <c r="TXO8" s="41"/>
      <c r="TXP8" s="41"/>
      <c r="TXQ8" s="41"/>
      <c r="TXR8" s="41"/>
      <c r="TXS8" s="41"/>
      <c r="TXT8" s="41"/>
      <c r="TXU8" s="41"/>
      <c r="TXV8" s="41"/>
      <c r="TXW8" s="41"/>
      <c r="TXX8" s="41"/>
      <c r="TXY8" s="41"/>
      <c r="TXZ8" s="41"/>
      <c r="TYA8" s="41"/>
      <c r="TYB8" s="41"/>
      <c r="TYC8" s="41"/>
      <c r="TYD8" s="41"/>
      <c r="TYE8" s="41"/>
      <c r="TYF8" s="41"/>
      <c r="TYG8" s="41"/>
      <c r="TYH8" s="41"/>
      <c r="TYI8" s="41"/>
      <c r="TYJ8" s="41"/>
      <c r="TYK8" s="41"/>
      <c r="TYL8" s="41"/>
      <c r="TYM8" s="41"/>
      <c r="TYN8" s="41"/>
      <c r="TYO8" s="41"/>
      <c r="TYP8" s="41"/>
      <c r="TYQ8" s="41"/>
      <c r="TYR8" s="41"/>
      <c r="TYS8" s="41"/>
      <c r="TYT8" s="41"/>
      <c r="TYU8" s="41"/>
      <c r="TYV8" s="41"/>
      <c r="TYW8" s="41"/>
      <c r="TYX8" s="41"/>
      <c r="TYY8" s="41"/>
      <c r="TYZ8" s="41"/>
      <c r="TZA8" s="41"/>
      <c r="TZB8" s="41"/>
      <c r="TZC8" s="41"/>
      <c r="TZD8" s="41"/>
      <c r="TZE8" s="41"/>
      <c r="TZF8" s="41"/>
      <c r="TZG8" s="41"/>
      <c r="TZH8" s="41"/>
      <c r="TZI8" s="41"/>
      <c r="TZJ8" s="41"/>
      <c r="TZK8" s="41"/>
      <c r="TZL8" s="41"/>
      <c r="TZM8" s="41"/>
      <c r="TZN8" s="41"/>
      <c r="TZO8" s="41"/>
      <c r="TZP8" s="41"/>
      <c r="TZQ8" s="41"/>
      <c r="TZR8" s="41"/>
      <c r="TZS8" s="41"/>
      <c r="TZT8" s="41"/>
      <c r="TZU8" s="41"/>
      <c r="TZV8" s="41"/>
      <c r="TZW8" s="41"/>
      <c r="TZX8" s="41"/>
      <c r="TZY8" s="41"/>
      <c r="TZZ8" s="41"/>
      <c r="UAA8" s="41"/>
      <c r="UAB8" s="41"/>
      <c r="UAC8" s="41"/>
      <c r="UAD8" s="41"/>
      <c r="UAE8" s="41"/>
      <c r="UAF8" s="41"/>
      <c r="UAG8" s="41"/>
      <c r="UAH8" s="41"/>
      <c r="UAI8" s="41"/>
      <c r="UAJ8" s="41"/>
      <c r="UAK8" s="41"/>
      <c r="UAL8" s="41"/>
      <c r="UAM8" s="41"/>
      <c r="UAN8" s="41"/>
      <c r="UAO8" s="41"/>
      <c r="UAP8" s="41"/>
      <c r="UAQ8" s="41"/>
      <c r="UAR8" s="41"/>
      <c r="UAS8" s="41"/>
      <c r="UAT8" s="41"/>
      <c r="UAU8" s="41"/>
      <c r="UAV8" s="41"/>
      <c r="UAW8" s="41"/>
      <c r="UAX8" s="41"/>
      <c r="UAY8" s="41"/>
      <c r="UAZ8" s="41"/>
      <c r="UBA8" s="41"/>
      <c r="UBB8" s="41"/>
      <c r="UBC8" s="41"/>
      <c r="UBD8" s="41"/>
      <c r="UBE8" s="41"/>
      <c r="UBF8" s="41"/>
      <c r="UBG8" s="41"/>
      <c r="UBH8" s="41"/>
      <c r="UBI8" s="41"/>
      <c r="UBJ8" s="41"/>
      <c r="UBK8" s="41"/>
      <c r="UBL8" s="41"/>
      <c r="UBM8" s="41"/>
      <c r="UBN8" s="41"/>
      <c r="UBO8" s="41"/>
      <c r="UBP8" s="41"/>
      <c r="UBQ8" s="41"/>
      <c r="UBR8" s="41"/>
      <c r="UBS8" s="41"/>
      <c r="UBT8" s="41"/>
      <c r="UBU8" s="41"/>
      <c r="UBV8" s="41"/>
      <c r="UBW8" s="41"/>
      <c r="UBX8" s="41"/>
      <c r="UBY8" s="41"/>
      <c r="UBZ8" s="41"/>
      <c r="UCA8" s="41"/>
      <c r="UCB8" s="41"/>
      <c r="UCC8" s="41"/>
      <c r="UCD8" s="41"/>
      <c r="UCE8" s="41"/>
      <c r="UCF8" s="41"/>
      <c r="UCG8" s="41"/>
      <c r="UCH8" s="41"/>
      <c r="UCI8" s="41"/>
      <c r="UCJ8" s="41"/>
      <c r="UCK8" s="41"/>
      <c r="UCL8" s="41"/>
      <c r="UCM8" s="41"/>
      <c r="UCN8" s="41"/>
      <c r="UCO8" s="41"/>
      <c r="UCP8" s="41"/>
      <c r="UCQ8" s="41"/>
      <c r="UCR8" s="41"/>
      <c r="UCS8" s="41"/>
      <c r="UCT8" s="41"/>
      <c r="UCU8" s="41"/>
      <c r="UCV8" s="41"/>
      <c r="UCW8" s="41"/>
      <c r="UCX8" s="41"/>
      <c r="UCY8" s="41"/>
      <c r="UCZ8" s="41"/>
      <c r="UDA8" s="41"/>
      <c r="UDB8" s="41"/>
      <c r="UDC8" s="41"/>
      <c r="UDD8" s="41"/>
      <c r="UDE8" s="41"/>
      <c r="UDF8" s="41"/>
      <c r="UDG8" s="41"/>
      <c r="UDH8" s="41"/>
      <c r="UDI8" s="41"/>
      <c r="UDJ8" s="41"/>
      <c r="UDK8" s="41"/>
      <c r="UDL8" s="41"/>
      <c r="UDM8" s="41"/>
      <c r="UDN8" s="41"/>
      <c r="UDO8" s="41"/>
      <c r="UDP8" s="41"/>
      <c r="UDQ8" s="41"/>
      <c r="UDR8" s="41"/>
      <c r="UDS8" s="41"/>
      <c r="UDT8" s="41"/>
      <c r="UDU8" s="41"/>
      <c r="UDV8" s="41"/>
      <c r="UDW8" s="41"/>
      <c r="UDX8" s="41"/>
      <c r="UDY8" s="41"/>
      <c r="UDZ8" s="41"/>
      <c r="UEA8" s="41"/>
      <c r="UEB8" s="41"/>
      <c r="UEC8" s="41"/>
      <c r="UED8" s="41"/>
      <c r="UEE8" s="41"/>
      <c r="UEF8" s="41"/>
      <c r="UEG8" s="41"/>
      <c r="UEH8" s="41"/>
      <c r="UEI8" s="41"/>
      <c r="UEJ8" s="41"/>
      <c r="UEK8" s="41"/>
      <c r="UEL8" s="41"/>
      <c r="UEM8" s="41"/>
      <c r="UEN8" s="41"/>
      <c r="UEO8" s="41"/>
      <c r="UEP8" s="41"/>
      <c r="UEQ8" s="41"/>
      <c r="UER8" s="41"/>
      <c r="UES8" s="41"/>
      <c r="UET8" s="41"/>
      <c r="UEU8" s="41"/>
      <c r="UEV8" s="41"/>
      <c r="UEW8" s="41"/>
      <c r="UEX8" s="41"/>
      <c r="UEY8" s="41"/>
      <c r="UEZ8" s="41"/>
      <c r="UFA8" s="41"/>
      <c r="UFB8" s="41"/>
      <c r="UFC8" s="41"/>
      <c r="UFD8" s="41"/>
      <c r="UFE8" s="41"/>
      <c r="UFF8" s="41"/>
      <c r="UFG8" s="41"/>
      <c r="UFH8" s="41"/>
      <c r="UFI8" s="41"/>
      <c r="UFJ8" s="41"/>
      <c r="UFK8" s="41"/>
      <c r="UFL8" s="41"/>
      <c r="UFM8" s="41"/>
      <c r="UFN8" s="41"/>
      <c r="UFO8" s="41"/>
      <c r="UFP8" s="41"/>
      <c r="UFQ8" s="41"/>
      <c r="UFR8" s="41"/>
      <c r="UFS8" s="41"/>
      <c r="UFT8" s="41"/>
      <c r="UFU8" s="41"/>
      <c r="UFV8" s="41"/>
      <c r="UFW8" s="41"/>
      <c r="UFX8" s="41"/>
      <c r="UFY8" s="41"/>
      <c r="UFZ8" s="41"/>
      <c r="UGA8" s="41"/>
      <c r="UGB8" s="41"/>
      <c r="UGC8" s="41"/>
      <c r="UGD8" s="41"/>
      <c r="UGE8" s="41"/>
      <c r="UGF8" s="41"/>
      <c r="UGG8" s="41"/>
      <c r="UGH8" s="41"/>
      <c r="UGI8" s="41"/>
      <c r="UGJ8" s="41"/>
      <c r="UGK8" s="41"/>
      <c r="UGL8" s="41"/>
      <c r="UGM8" s="41"/>
      <c r="UGN8" s="41"/>
      <c r="UGO8" s="41"/>
      <c r="UGP8" s="41"/>
      <c r="UGQ8" s="41"/>
      <c r="UGR8" s="41"/>
      <c r="UGS8" s="41"/>
      <c r="UGT8" s="41"/>
      <c r="UGU8" s="41"/>
      <c r="UGV8" s="41"/>
      <c r="UGW8" s="41"/>
      <c r="UGX8" s="41"/>
      <c r="UGY8" s="41"/>
      <c r="UGZ8" s="41"/>
      <c r="UHA8" s="41"/>
      <c r="UHB8" s="41"/>
      <c r="UHC8" s="41"/>
      <c r="UHD8" s="41"/>
      <c r="UHE8" s="41"/>
      <c r="UHF8" s="41"/>
      <c r="UHG8" s="41"/>
      <c r="UHH8" s="41"/>
      <c r="UHI8" s="41"/>
      <c r="UHJ8" s="41"/>
      <c r="UHK8" s="41"/>
      <c r="UHL8" s="41"/>
      <c r="UHM8" s="41"/>
      <c r="UHN8" s="41"/>
      <c r="UHO8" s="41"/>
      <c r="UHP8" s="41"/>
      <c r="UHQ8" s="41"/>
      <c r="UHR8" s="41"/>
      <c r="UHS8" s="41"/>
      <c r="UHT8" s="41"/>
      <c r="UHU8" s="41"/>
      <c r="UHV8" s="41"/>
      <c r="UHW8" s="41"/>
      <c r="UHX8" s="41"/>
      <c r="UHY8" s="41"/>
      <c r="UHZ8" s="41"/>
      <c r="UIA8" s="41"/>
      <c r="UIB8" s="41"/>
      <c r="UIC8" s="41"/>
      <c r="UID8" s="41"/>
      <c r="UIE8" s="41"/>
      <c r="UIF8" s="41"/>
      <c r="UIG8" s="41"/>
      <c r="UIH8" s="41"/>
      <c r="UII8" s="41"/>
      <c r="UIJ8" s="41"/>
      <c r="UIK8" s="41"/>
      <c r="UIL8" s="41"/>
      <c r="UIM8" s="41"/>
      <c r="UIN8" s="41"/>
      <c r="UIO8" s="41"/>
      <c r="UIP8" s="41"/>
      <c r="UIQ8" s="41"/>
      <c r="UIR8" s="41"/>
      <c r="UIS8" s="41"/>
      <c r="UIT8" s="41"/>
      <c r="UIU8" s="41"/>
      <c r="UIV8" s="41"/>
      <c r="UIW8" s="41"/>
      <c r="UIX8" s="41"/>
      <c r="UIY8" s="41"/>
      <c r="UIZ8" s="41"/>
      <c r="UJA8" s="41"/>
      <c r="UJB8" s="41"/>
      <c r="UJC8" s="41"/>
      <c r="UJD8" s="41"/>
      <c r="UJE8" s="41"/>
      <c r="UJF8" s="41"/>
      <c r="UJG8" s="41"/>
      <c r="UJH8" s="41"/>
      <c r="UJI8" s="41"/>
      <c r="UJJ8" s="41"/>
      <c r="UJK8" s="41"/>
      <c r="UJL8" s="41"/>
      <c r="UJM8" s="41"/>
      <c r="UJN8" s="41"/>
      <c r="UJO8" s="41"/>
      <c r="UJP8" s="41"/>
      <c r="UJQ8" s="41"/>
      <c r="UJR8" s="41"/>
      <c r="UJS8" s="41"/>
      <c r="UJT8" s="41"/>
      <c r="UJU8" s="41"/>
      <c r="UJV8" s="41"/>
      <c r="UJW8" s="41"/>
      <c r="UJX8" s="41"/>
      <c r="UJY8" s="41"/>
      <c r="UJZ8" s="41"/>
      <c r="UKA8" s="41"/>
      <c r="UKB8" s="41"/>
      <c r="UKC8" s="41"/>
      <c r="UKD8" s="41"/>
      <c r="UKE8" s="41"/>
      <c r="UKF8" s="41"/>
      <c r="UKG8" s="41"/>
      <c r="UKH8" s="41"/>
      <c r="UKI8" s="41"/>
      <c r="UKJ8" s="41"/>
      <c r="UKK8" s="41"/>
      <c r="UKL8" s="41"/>
      <c r="UKM8" s="41"/>
      <c r="UKN8" s="41"/>
      <c r="UKO8" s="41"/>
      <c r="UKP8" s="41"/>
      <c r="UKQ8" s="41"/>
      <c r="UKR8" s="41"/>
      <c r="UKS8" s="41"/>
      <c r="UKT8" s="41"/>
      <c r="UKU8" s="41"/>
      <c r="UKV8" s="41"/>
      <c r="UKW8" s="41"/>
      <c r="UKX8" s="41"/>
      <c r="UKY8" s="41"/>
      <c r="UKZ8" s="41"/>
      <c r="ULA8" s="41"/>
      <c r="ULB8" s="41"/>
      <c r="ULC8" s="41"/>
      <c r="ULD8" s="41"/>
      <c r="ULE8" s="41"/>
      <c r="ULF8" s="41"/>
      <c r="ULG8" s="41"/>
      <c r="ULH8" s="41"/>
      <c r="ULI8" s="41"/>
      <c r="ULJ8" s="41"/>
      <c r="ULK8" s="41"/>
      <c r="ULL8" s="41"/>
      <c r="ULM8" s="41"/>
      <c r="ULN8" s="41"/>
      <c r="ULO8" s="41"/>
      <c r="ULP8" s="41"/>
      <c r="ULQ8" s="41"/>
      <c r="ULR8" s="41"/>
      <c r="ULS8" s="41"/>
      <c r="ULT8" s="41"/>
      <c r="ULU8" s="41"/>
      <c r="ULV8" s="41"/>
      <c r="ULW8" s="41"/>
      <c r="ULX8" s="41"/>
      <c r="ULY8" s="41"/>
      <c r="ULZ8" s="41"/>
      <c r="UMA8" s="41"/>
      <c r="UMB8" s="41"/>
      <c r="UMC8" s="41"/>
      <c r="UMD8" s="41"/>
      <c r="UME8" s="41"/>
      <c r="UMF8" s="41"/>
      <c r="UMG8" s="41"/>
      <c r="UMH8" s="41"/>
      <c r="UMI8" s="41"/>
      <c r="UMJ8" s="41"/>
      <c r="UMK8" s="41"/>
      <c r="UML8" s="41"/>
      <c r="UMM8" s="41"/>
      <c r="UMN8" s="41"/>
      <c r="UMO8" s="41"/>
      <c r="UMP8" s="41"/>
      <c r="UMQ8" s="41"/>
      <c r="UMR8" s="41"/>
      <c r="UMS8" s="41"/>
      <c r="UMT8" s="41"/>
      <c r="UMU8" s="41"/>
      <c r="UMV8" s="41"/>
      <c r="UMW8" s="41"/>
      <c r="UMX8" s="41"/>
      <c r="UMY8" s="41"/>
      <c r="UMZ8" s="41"/>
      <c r="UNA8" s="41"/>
      <c r="UNB8" s="41"/>
      <c r="UNC8" s="41"/>
      <c r="UND8" s="41"/>
      <c r="UNE8" s="41"/>
      <c r="UNF8" s="41"/>
      <c r="UNG8" s="41"/>
      <c r="UNH8" s="41"/>
      <c r="UNI8" s="41"/>
      <c r="UNJ8" s="41"/>
      <c r="UNK8" s="41"/>
      <c r="UNL8" s="41"/>
      <c r="UNM8" s="41"/>
      <c r="UNN8" s="41"/>
      <c r="UNO8" s="41"/>
      <c r="UNP8" s="41"/>
      <c r="UNQ8" s="41"/>
      <c r="UNR8" s="41"/>
      <c r="UNS8" s="41"/>
      <c r="UNT8" s="41"/>
      <c r="UNU8" s="41"/>
      <c r="UNV8" s="41"/>
      <c r="UNW8" s="41"/>
      <c r="UNX8" s="41"/>
      <c r="UNY8" s="41"/>
      <c r="UNZ8" s="41"/>
      <c r="UOA8" s="41"/>
      <c r="UOB8" s="41"/>
      <c r="UOC8" s="41"/>
      <c r="UOD8" s="41"/>
      <c r="UOE8" s="41"/>
      <c r="UOF8" s="41"/>
      <c r="UOG8" s="41"/>
      <c r="UOH8" s="41"/>
      <c r="UOI8" s="41"/>
      <c r="UOJ8" s="41"/>
      <c r="UOK8" s="41"/>
      <c r="UOL8" s="41"/>
      <c r="UOM8" s="41"/>
      <c r="UON8" s="41"/>
      <c r="UOO8" s="41"/>
      <c r="UOP8" s="41"/>
      <c r="UOQ8" s="41"/>
      <c r="UOR8" s="41"/>
      <c r="UOS8" s="41"/>
      <c r="UOT8" s="41"/>
      <c r="UOU8" s="41"/>
      <c r="UOV8" s="41"/>
      <c r="UOW8" s="41"/>
      <c r="UOX8" s="41"/>
      <c r="UOY8" s="41"/>
      <c r="UOZ8" s="41"/>
      <c r="UPA8" s="41"/>
      <c r="UPB8" s="41"/>
      <c r="UPC8" s="41"/>
      <c r="UPD8" s="41"/>
      <c r="UPE8" s="41"/>
      <c r="UPF8" s="41"/>
      <c r="UPG8" s="41"/>
      <c r="UPH8" s="41"/>
      <c r="UPI8" s="41"/>
      <c r="UPJ8" s="41"/>
      <c r="UPK8" s="41"/>
      <c r="UPL8" s="41"/>
      <c r="UPM8" s="41"/>
      <c r="UPN8" s="41"/>
      <c r="UPO8" s="41"/>
      <c r="UPP8" s="41"/>
      <c r="UPQ8" s="41"/>
      <c r="UPR8" s="41"/>
      <c r="UPS8" s="41"/>
      <c r="UPT8" s="41"/>
      <c r="UPU8" s="41"/>
      <c r="UPV8" s="41"/>
      <c r="UPW8" s="41"/>
      <c r="UPX8" s="41"/>
      <c r="UPY8" s="41"/>
      <c r="UPZ8" s="41"/>
      <c r="UQA8" s="41"/>
      <c r="UQB8" s="41"/>
      <c r="UQC8" s="41"/>
      <c r="UQD8" s="41"/>
      <c r="UQE8" s="41"/>
      <c r="UQF8" s="41"/>
      <c r="UQG8" s="41"/>
      <c r="UQH8" s="41"/>
      <c r="UQI8" s="41"/>
      <c r="UQJ8" s="41"/>
      <c r="UQK8" s="41"/>
      <c r="UQL8" s="41"/>
      <c r="UQM8" s="41"/>
      <c r="UQN8" s="41"/>
      <c r="UQO8" s="41"/>
      <c r="UQP8" s="41"/>
      <c r="UQQ8" s="41"/>
      <c r="UQR8" s="41"/>
      <c r="UQS8" s="41"/>
      <c r="UQT8" s="41"/>
      <c r="UQU8" s="41"/>
      <c r="UQV8" s="41"/>
      <c r="UQW8" s="41"/>
      <c r="UQX8" s="41"/>
      <c r="UQY8" s="41"/>
      <c r="UQZ8" s="41"/>
      <c r="URA8" s="41"/>
      <c r="URB8" s="41"/>
      <c r="URC8" s="41"/>
      <c r="URD8" s="41"/>
      <c r="URE8" s="41"/>
      <c r="URF8" s="41"/>
      <c r="URG8" s="41"/>
      <c r="URH8" s="41"/>
      <c r="URI8" s="41"/>
      <c r="URJ8" s="41"/>
      <c r="URK8" s="41"/>
      <c r="URL8" s="41"/>
      <c r="URM8" s="41"/>
      <c r="URN8" s="41"/>
      <c r="URO8" s="41"/>
      <c r="URP8" s="41"/>
      <c r="URQ8" s="41"/>
      <c r="URR8" s="41"/>
      <c r="URS8" s="41"/>
      <c r="URT8" s="41"/>
      <c r="URU8" s="41"/>
      <c r="URV8" s="41"/>
      <c r="URW8" s="41"/>
      <c r="URX8" s="41"/>
      <c r="URY8" s="41"/>
      <c r="URZ8" s="41"/>
      <c r="USA8" s="41"/>
      <c r="USB8" s="41"/>
      <c r="USC8" s="41"/>
      <c r="USD8" s="41"/>
      <c r="USE8" s="41"/>
      <c r="USF8" s="41"/>
      <c r="USG8" s="41"/>
      <c r="USH8" s="41"/>
      <c r="USI8" s="41"/>
      <c r="USJ8" s="41"/>
      <c r="USK8" s="41"/>
      <c r="USL8" s="41"/>
      <c r="USM8" s="41"/>
      <c r="USN8" s="41"/>
      <c r="USO8" s="41"/>
      <c r="USP8" s="41"/>
      <c r="USQ8" s="41"/>
      <c r="USR8" s="41"/>
      <c r="USS8" s="41"/>
      <c r="UST8" s="41"/>
      <c r="USU8" s="41"/>
      <c r="USV8" s="41"/>
      <c r="USW8" s="41"/>
      <c r="USX8" s="41"/>
      <c r="USY8" s="41"/>
      <c r="USZ8" s="41"/>
      <c r="UTA8" s="41"/>
      <c r="UTB8" s="41"/>
      <c r="UTC8" s="41"/>
      <c r="UTD8" s="41"/>
      <c r="UTE8" s="41"/>
      <c r="UTF8" s="41"/>
      <c r="UTG8" s="41"/>
      <c r="UTH8" s="41"/>
      <c r="UTI8" s="41"/>
      <c r="UTJ8" s="41"/>
      <c r="UTK8" s="41"/>
      <c r="UTL8" s="41"/>
      <c r="UTM8" s="41"/>
      <c r="UTN8" s="41"/>
      <c r="UTO8" s="41"/>
      <c r="UTP8" s="41"/>
      <c r="UTQ8" s="41"/>
      <c r="UTR8" s="41"/>
      <c r="UTS8" s="41"/>
      <c r="UTT8" s="41"/>
      <c r="UTU8" s="41"/>
      <c r="UTV8" s="41"/>
      <c r="UTW8" s="41"/>
      <c r="UTX8" s="41"/>
      <c r="UTY8" s="41"/>
      <c r="UTZ8" s="41"/>
      <c r="UUA8" s="41"/>
      <c r="UUB8" s="41"/>
      <c r="UUC8" s="41"/>
      <c r="UUD8" s="41"/>
      <c r="UUE8" s="41"/>
      <c r="UUF8" s="41"/>
      <c r="UUG8" s="41"/>
      <c r="UUH8" s="41"/>
      <c r="UUI8" s="41"/>
      <c r="UUJ8" s="41"/>
      <c r="UUK8" s="41"/>
      <c r="UUL8" s="41"/>
      <c r="UUM8" s="41"/>
      <c r="UUN8" s="41"/>
      <c r="UUO8" s="41"/>
      <c r="UUP8" s="41"/>
      <c r="UUQ8" s="41"/>
      <c r="UUR8" s="41"/>
      <c r="UUS8" s="41"/>
      <c r="UUT8" s="41"/>
      <c r="UUU8" s="41"/>
      <c r="UUV8" s="41"/>
      <c r="UUW8" s="41"/>
      <c r="UUX8" s="41"/>
      <c r="UUY8" s="41"/>
      <c r="UUZ8" s="41"/>
      <c r="UVA8" s="41"/>
      <c r="UVB8" s="41"/>
      <c r="UVC8" s="41"/>
      <c r="UVD8" s="41"/>
      <c r="UVE8" s="41"/>
      <c r="UVF8" s="41"/>
      <c r="UVG8" s="41"/>
      <c r="UVH8" s="41"/>
      <c r="UVI8" s="41"/>
      <c r="UVJ8" s="41"/>
      <c r="UVK8" s="41"/>
      <c r="UVL8" s="41"/>
      <c r="UVM8" s="41"/>
      <c r="UVN8" s="41"/>
      <c r="UVO8" s="41"/>
      <c r="UVP8" s="41"/>
      <c r="UVQ8" s="41"/>
      <c r="UVR8" s="41"/>
      <c r="UVS8" s="41"/>
      <c r="UVT8" s="41"/>
      <c r="UVU8" s="41"/>
      <c r="UVV8" s="41"/>
      <c r="UVW8" s="41"/>
      <c r="UVX8" s="41"/>
      <c r="UVY8" s="41"/>
      <c r="UVZ8" s="41"/>
      <c r="UWA8" s="41"/>
      <c r="UWB8" s="41"/>
      <c r="UWC8" s="41"/>
      <c r="UWD8" s="41"/>
      <c r="UWE8" s="41"/>
      <c r="UWF8" s="41"/>
      <c r="UWG8" s="41"/>
      <c r="UWH8" s="41"/>
      <c r="UWI8" s="41"/>
      <c r="UWJ8" s="41"/>
      <c r="UWK8" s="41"/>
      <c r="UWL8" s="41"/>
      <c r="UWM8" s="41"/>
      <c r="UWN8" s="41"/>
      <c r="UWO8" s="41"/>
      <c r="UWP8" s="41"/>
      <c r="UWQ8" s="41"/>
      <c r="UWR8" s="41"/>
      <c r="UWS8" s="41"/>
      <c r="UWT8" s="41"/>
      <c r="UWU8" s="41"/>
      <c r="UWV8" s="41"/>
      <c r="UWW8" s="41"/>
      <c r="UWX8" s="41"/>
      <c r="UWY8" s="41"/>
      <c r="UWZ8" s="41"/>
      <c r="UXA8" s="41"/>
      <c r="UXB8" s="41"/>
      <c r="UXC8" s="41"/>
      <c r="UXD8" s="41"/>
      <c r="UXE8" s="41"/>
      <c r="UXF8" s="41"/>
      <c r="UXG8" s="41"/>
      <c r="UXH8" s="41"/>
      <c r="UXI8" s="41"/>
      <c r="UXJ8" s="41"/>
      <c r="UXK8" s="41"/>
      <c r="UXL8" s="41"/>
      <c r="UXM8" s="41"/>
      <c r="UXN8" s="41"/>
      <c r="UXO8" s="41"/>
      <c r="UXP8" s="41"/>
      <c r="UXQ8" s="41"/>
      <c r="UXR8" s="41"/>
      <c r="UXS8" s="41"/>
      <c r="UXT8" s="41"/>
      <c r="UXU8" s="41"/>
      <c r="UXV8" s="41"/>
      <c r="UXW8" s="41"/>
      <c r="UXX8" s="41"/>
      <c r="UXY8" s="41"/>
      <c r="UXZ8" s="41"/>
      <c r="UYA8" s="41"/>
      <c r="UYB8" s="41"/>
      <c r="UYC8" s="41"/>
      <c r="UYD8" s="41"/>
      <c r="UYE8" s="41"/>
      <c r="UYF8" s="41"/>
      <c r="UYG8" s="41"/>
      <c r="UYH8" s="41"/>
      <c r="UYI8" s="41"/>
      <c r="UYJ8" s="41"/>
      <c r="UYK8" s="41"/>
      <c r="UYL8" s="41"/>
      <c r="UYM8" s="41"/>
      <c r="UYN8" s="41"/>
      <c r="UYO8" s="41"/>
      <c r="UYP8" s="41"/>
      <c r="UYQ8" s="41"/>
      <c r="UYR8" s="41"/>
      <c r="UYS8" s="41"/>
      <c r="UYT8" s="41"/>
      <c r="UYU8" s="41"/>
      <c r="UYV8" s="41"/>
      <c r="UYW8" s="41"/>
      <c r="UYX8" s="41"/>
      <c r="UYY8" s="41"/>
      <c r="UYZ8" s="41"/>
      <c r="UZA8" s="41"/>
      <c r="UZB8" s="41"/>
      <c r="UZC8" s="41"/>
      <c r="UZD8" s="41"/>
      <c r="UZE8" s="41"/>
      <c r="UZF8" s="41"/>
      <c r="UZG8" s="41"/>
      <c r="UZH8" s="41"/>
      <c r="UZI8" s="41"/>
      <c r="UZJ8" s="41"/>
      <c r="UZK8" s="41"/>
      <c r="UZL8" s="41"/>
      <c r="UZM8" s="41"/>
      <c r="UZN8" s="41"/>
      <c r="UZO8" s="41"/>
      <c r="UZP8" s="41"/>
      <c r="UZQ8" s="41"/>
      <c r="UZR8" s="41"/>
      <c r="UZS8" s="41"/>
      <c r="UZT8" s="41"/>
      <c r="UZU8" s="41"/>
      <c r="UZV8" s="41"/>
      <c r="UZW8" s="41"/>
      <c r="UZX8" s="41"/>
      <c r="UZY8" s="41"/>
      <c r="UZZ8" s="41"/>
      <c r="VAA8" s="41"/>
      <c r="VAB8" s="41"/>
      <c r="VAC8" s="41"/>
      <c r="VAD8" s="41"/>
      <c r="VAE8" s="41"/>
      <c r="VAF8" s="41"/>
      <c r="VAG8" s="41"/>
      <c r="VAH8" s="41"/>
      <c r="VAI8" s="41"/>
      <c r="VAJ8" s="41"/>
      <c r="VAK8" s="41"/>
      <c r="VAL8" s="41"/>
      <c r="VAM8" s="41"/>
      <c r="VAN8" s="41"/>
      <c r="VAO8" s="41"/>
      <c r="VAP8" s="41"/>
      <c r="VAQ8" s="41"/>
      <c r="VAR8" s="41"/>
      <c r="VAS8" s="41"/>
      <c r="VAT8" s="41"/>
      <c r="VAU8" s="41"/>
      <c r="VAV8" s="41"/>
      <c r="VAW8" s="41"/>
      <c r="VAX8" s="41"/>
      <c r="VAY8" s="41"/>
      <c r="VAZ8" s="41"/>
      <c r="VBA8" s="41"/>
      <c r="VBB8" s="41"/>
      <c r="VBC8" s="41"/>
      <c r="VBD8" s="41"/>
      <c r="VBE8" s="41"/>
      <c r="VBF8" s="41"/>
      <c r="VBG8" s="41"/>
      <c r="VBH8" s="41"/>
      <c r="VBI8" s="41"/>
      <c r="VBJ8" s="41"/>
      <c r="VBK8" s="41"/>
      <c r="VBL8" s="41"/>
      <c r="VBM8" s="41"/>
      <c r="VBN8" s="41"/>
      <c r="VBO8" s="41"/>
      <c r="VBP8" s="41"/>
      <c r="VBQ8" s="41"/>
      <c r="VBR8" s="41"/>
      <c r="VBS8" s="41"/>
      <c r="VBT8" s="41"/>
      <c r="VBU8" s="41"/>
      <c r="VBV8" s="41"/>
      <c r="VBW8" s="41"/>
      <c r="VBX8" s="41"/>
      <c r="VBY8" s="41"/>
      <c r="VBZ8" s="41"/>
      <c r="VCA8" s="41"/>
      <c r="VCB8" s="41"/>
      <c r="VCC8" s="41"/>
      <c r="VCD8" s="41"/>
      <c r="VCE8" s="41"/>
      <c r="VCF8" s="41"/>
      <c r="VCG8" s="41"/>
      <c r="VCH8" s="41"/>
      <c r="VCI8" s="41"/>
      <c r="VCJ8" s="41"/>
      <c r="VCK8" s="41"/>
      <c r="VCL8" s="41"/>
      <c r="VCM8" s="41"/>
      <c r="VCN8" s="41"/>
      <c r="VCO8" s="41"/>
      <c r="VCP8" s="41"/>
      <c r="VCQ8" s="41"/>
      <c r="VCR8" s="41"/>
      <c r="VCS8" s="41"/>
      <c r="VCT8" s="41"/>
      <c r="VCU8" s="41"/>
      <c r="VCV8" s="41"/>
      <c r="VCW8" s="41"/>
      <c r="VCX8" s="41"/>
      <c r="VCY8" s="41"/>
      <c r="VCZ8" s="41"/>
      <c r="VDA8" s="41"/>
      <c r="VDB8" s="41"/>
      <c r="VDC8" s="41"/>
      <c r="VDD8" s="41"/>
      <c r="VDE8" s="41"/>
      <c r="VDF8" s="41"/>
      <c r="VDG8" s="41"/>
      <c r="VDH8" s="41"/>
      <c r="VDI8" s="41"/>
      <c r="VDJ8" s="41"/>
      <c r="VDK8" s="41"/>
      <c r="VDL8" s="41"/>
      <c r="VDM8" s="41"/>
      <c r="VDN8" s="41"/>
      <c r="VDO8" s="41"/>
      <c r="VDP8" s="41"/>
      <c r="VDQ8" s="41"/>
      <c r="VDR8" s="41"/>
      <c r="VDS8" s="41"/>
      <c r="VDT8" s="41"/>
      <c r="VDU8" s="41"/>
      <c r="VDV8" s="41"/>
      <c r="VDW8" s="41"/>
      <c r="VDX8" s="41"/>
      <c r="VDY8" s="41"/>
      <c r="VDZ8" s="41"/>
      <c r="VEA8" s="41"/>
      <c r="VEB8" s="41"/>
      <c r="VEC8" s="41"/>
      <c r="VED8" s="41"/>
      <c r="VEE8" s="41"/>
      <c r="VEF8" s="41"/>
      <c r="VEG8" s="41"/>
      <c r="VEH8" s="41"/>
      <c r="VEI8" s="41"/>
      <c r="VEJ8" s="41"/>
      <c r="VEK8" s="41"/>
      <c r="VEL8" s="41"/>
      <c r="VEM8" s="41"/>
      <c r="VEN8" s="41"/>
      <c r="VEO8" s="41"/>
      <c r="VEP8" s="41"/>
      <c r="VEQ8" s="41"/>
      <c r="VER8" s="41"/>
      <c r="VES8" s="41"/>
      <c r="VET8" s="41"/>
      <c r="VEU8" s="41"/>
      <c r="VEV8" s="41"/>
      <c r="VEW8" s="41"/>
      <c r="VEX8" s="41"/>
      <c r="VEY8" s="41"/>
      <c r="VEZ8" s="41"/>
      <c r="VFA8" s="41"/>
      <c r="VFB8" s="41"/>
      <c r="VFC8" s="41"/>
      <c r="VFD8" s="41"/>
      <c r="VFE8" s="41"/>
      <c r="VFF8" s="41"/>
      <c r="VFG8" s="41"/>
      <c r="VFH8" s="41"/>
      <c r="VFI8" s="41"/>
      <c r="VFJ8" s="41"/>
      <c r="VFK8" s="41"/>
      <c r="VFL8" s="41"/>
      <c r="VFM8" s="41"/>
      <c r="VFN8" s="41"/>
      <c r="VFO8" s="41"/>
      <c r="VFP8" s="41"/>
      <c r="VFQ8" s="41"/>
      <c r="VFR8" s="41"/>
      <c r="VFS8" s="41"/>
      <c r="VFT8" s="41"/>
      <c r="VFU8" s="41"/>
      <c r="VFV8" s="41"/>
      <c r="VFW8" s="41"/>
      <c r="VFX8" s="41"/>
      <c r="VFY8" s="41"/>
      <c r="VFZ8" s="41"/>
      <c r="VGA8" s="41"/>
      <c r="VGB8" s="41"/>
      <c r="VGC8" s="41"/>
      <c r="VGD8" s="41"/>
      <c r="VGE8" s="41"/>
      <c r="VGF8" s="41"/>
      <c r="VGG8" s="41"/>
      <c r="VGH8" s="41"/>
      <c r="VGI8" s="41"/>
      <c r="VGJ8" s="41"/>
      <c r="VGK8" s="41"/>
      <c r="VGL8" s="41"/>
      <c r="VGM8" s="41"/>
      <c r="VGN8" s="41"/>
      <c r="VGO8" s="41"/>
      <c r="VGP8" s="41"/>
      <c r="VGQ8" s="41"/>
      <c r="VGR8" s="41"/>
      <c r="VGS8" s="41"/>
      <c r="VGT8" s="41"/>
      <c r="VGU8" s="41"/>
      <c r="VGV8" s="41"/>
      <c r="VGW8" s="41"/>
      <c r="VGX8" s="41"/>
      <c r="VGY8" s="41"/>
      <c r="VGZ8" s="41"/>
      <c r="VHA8" s="41"/>
      <c r="VHB8" s="41"/>
      <c r="VHC8" s="41"/>
      <c r="VHD8" s="41"/>
      <c r="VHE8" s="41"/>
      <c r="VHF8" s="41"/>
      <c r="VHG8" s="41"/>
      <c r="VHH8" s="41"/>
      <c r="VHI8" s="41"/>
      <c r="VHJ8" s="41"/>
      <c r="VHK8" s="41"/>
      <c r="VHL8" s="41"/>
      <c r="VHM8" s="41"/>
      <c r="VHN8" s="41"/>
      <c r="VHO8" s="41"/>
      <c r="VHP8" s="41"/>
      <c r="VHQ8" s="41"/>
      <c r="VHR8" s="41"/>
      <c r="VHS8" s="41"/>
      <c r="VHT8" s="41"/>
      <c r="VHU8" s="41"/>
      <c r="VHV8" s="41"/>
      <c r="VHW8" s="41"/>
      <c r="VHX8" s="41"/>
      <c r="VHY8" s="41"/>
      <c r="VHZ8" s="41"/>
      <c r="VIA8" s="41"/>
      <c r="VIB8" s="41"/>
      <c r="VIC8" s="41"/>
      <c r="VID8" s="41"/>
      <c r="VIE8" s="41"/>
      <c r="VIF8" s="41"/>
      <c r="VIG8" s="41"/>
      <c r="VIH8" s="41"/>
      <c r="VII8" s="41"/>
      <c r="VIJ8" s="41"/>
      <c r="VIK8" s="41"/>
      <c r="VIL8" s="41"/>
      <c r="VIM8" s="41"/>
      <c r="VIN8" s="41"/>
      <c r="VIO8" s="41"/>
      <c r="VIP8" s="41"/>
      <c r="VIQ8" s="41"/>
      <c r="VIR8" s="41"/>
      <c r="VIS8" s="41"/>
      <c r="VIT8" s="41"/>
      <c r="VIU8" s="41"/>
      <c r="VIV8" s="41"/>
      <c r="VIW8" s="41"/>
      <c r="VIX8" s="41"/>
      <c r="VIY8" s="41"/>
      <c r="VIZ8" s="41"/>
      <c r="VJA8" s="41"/>
      <c r="VJB8" s="41"/>
      <c r="VJC8" s="41"/>
      <c r="VJD8" s="41"/>
      <c r="VJE8" s="41"/>
      <c r="VJF8" s="41"/>
      <c r="VJG8" s="41"/>
      <c r="VJH8" s="41"/>
      <c r="VJI8" s="41"/>
      <c r="VJJ8" s="41"/>
      <c r="VJK8" s="41"/>
      <c r="VJL8" s="41"/>
      <c r="VJM8" s="41"/>
      <c r="VJN8" s="41"/>
      <c r="VJO8" s="41"/>
      <c r="VJP8" s="41"/>
      <c r="VJQ8" s="41"/>
      <c r="VJR8" s="41"/>
      <c r="VJS8" s="41"/>
      <c r="VJT8" s="41"/>
      <c r="VJU8" s="41"/>
      <c r="VJV8" s="41"/>
      <c r="VJW8" s="41"/>
      <c r="VJX8" s="41"/>
      <c r="VJY8" s="41"/>
      <c r="VJZ8" s="41"/>
      <c r="VKA8" s="41"/>
      <c r="VKB8" s="41"/>
      <c r="VKC8" s="41"/>
      <c r="VKD8" s="41"/>
      <c r="VKE8" s="41"/>
      <c r="VKF8" s="41"/>
      <c r="VKG8" s="41"/>
      <c r="VKH8" s="41"/>
      <c r="VKI8" s="41"/>
      <c r="VKJ8" s="41"/>
      <c r="VKK8" s="41"/>
      <c r="VKL8" s="41"/>
      <c r="VKM8" s="41"/>
      <c r="VKN8" s="41"/>
      <c r="VKO8" s="41"/>
      <c r="VKP8" s="41"/>
      <c r="VKQ8" s="41"/>
      <c r="VKR8" s="41"/>
      <c r="VKS8" s="41"/>
      <c r="VKT8" s="41"/>
      <c r="VKU8" s="41"/>
      <c r="VKV8" s="41"/>
      <c r="VKW8" s="41"/>
      <c r="VKX8" s="41"/>
      <c r="VKY8" s="41"/>
      <c r="VKZ8" s="41"/>
      <c r="VLA8" s="41"/>
      <c r="VLB8" s="41"/>
      <c r="VLC8" s="41"/>
      <c r="VLD8" s="41"/>
      <c r="VLE8" s="41"/>
      <c r="VLF8" s="41"/>
      <c r="VLG8" s="41"/>
      <c r="VLH8" s="41"/>
      <c r="VLI8" s="41"/>
      <c r="VLJ8" s="41"/>
      <c r="VLK8" s="41"/>
      <c r="VLL8" s="41"/>
      <c r="VLM8" s="41"/>
      <c r="VLN8" s="41"/>
      <c r="VLO8" s="41"/>
      <c r="VLP8" s="41"/>
      <c r="VLQ8" s="41"/>
      <c r="VLR8" s="41"/>
      <c r="VLS8" s="41"/>
      <c r="VLT8" s="41"/>
      <c r="VLU8" s="41"/>
      <c r="VLV8" s="41"/>
      <c r="VLW8" s="41"/>
      <c r="VLX8" s="41"/>
      <c r="VLY8" s="41"/>
      <c r="VLZ8" s="41"/>
      <c r="VMA8" s="41"/>
      <c r="VMB8" s="41"/>
      <c r="VMC8" s="41"/>
      <c r="VMD8" s="41"/>
      <c r="VME8" s="41"/>
      <c r="VMF8" s="41"/>
      <c r="VMG8" s="41"/>
      <c r="VMH8" s="41"/>
      <c r="VMI8" s="41"/>
      <c r="VMJ8" s="41"/>
      <c r="VMK8" s="41"/>
      <c r="VML8" s="41"/>
      <c r="VMM8" s="41"/>
      <c r="VMN8" s="41"/>
      <c r="VMO8" s="41"/>
      <c r="VMP8" s="41"/>
      <c r="VMQ8" s="41"/>
      <c r="VMR8" s="41"/>
      <c r="VMS8" s="41"/>
      <c r="VMT8" s="41"/>
      <c r="VMU8" s="41"/>
      <c r="VMV8" s="41"/>
      <c r="VMW8" s="41"/>
      <c r="VMX8" s="41"/>
      <c r="VMY8" s="41"/>
      <c r="VMZ8" s="41"/>
      <c r="VNA8" s="41"/>
      <c r="VNB8" s="41"/>
      <c r="VNC8" s="41"/>
      <c r="VND8" s="41"/>
      <c r="VNE8" s="41"/>
      <c r="VNF8" s="41"/>
      <c r="VNG8" s="41"/>
      <c r="VNH8" s="41"/>
      <c r="VNI8" s="41"/>
      <c r="VNJ8" s="41"/>
      <c r="VNK8" s="41"/>
      <c r="VNL8" s="41"/>
      <c r="VNM8" s="41"/>
      <c r="VNN8" s="41"/>
      <c r="VNO8" s="41"/>
      <c r="VNP8" s="41"/>
      <c r="VNQ8" s="41"/>
      <c r="VNR8" s="41"/>
      <c r="VNS8" s="41"/>
      <c r="VNT8" s="41"/>
      <c r="VNU8" s="41"/>
      <c r="VNV8" s="41"/>
      <c r="VNW8" s="41"/>
      <c r="VNX8" s="41"/>
      <c r="VNY8" s="41"/>
      <c r="VNZ8" s="41"/>
      <c r="VOA8" s="41"/>
      <c r="VOB8" s="41"/>
      <c r="VOC8" s="41"/>
      <c r="VOD8" s="41"/>
      <c r="VOE8" s="41"/>
      <c r="VOF8" s="41"/>
      <c r="VOG8" s="41"/>
      <c r="VOH8" s="41"/>
      <c r="VOI8" s="41"/>
      <c r="VOJ8" s="41"/>
      <c r="VOK8" s="41"/>
      <c r="VOL8" s="41"/>
      <c r="VOM8" s="41"/>
      <c r="VON8" s="41"/>
      <c r="VOO8" s="41"/>
      <c r="VOP8" s="41"/>
      <c r="VOQ8" s="41"/>
      <c r="VOR8" s="41"/>
      <c r="VOS8" s="41"/>
      <c r="VOT8" s="41"/>
      <c r="VOU8" s="41"/>
      <c r="VOV8" s="41"/>
      <c r="VOW8" s="41"/>
      <c r="VOX8" s="41"/>
      <c r="VOY8" s="41"/>
      <c r="VOZ8" s="41"/>
      <c r="VPA8" s="41"/>
      <c r="VPB8" s="41"/>
      <c r="VPC8" s="41"/>
      <c r="VPD8" s="41"/>
      <c r="VPE8" s="41"/>
      <c r="VPF8" s="41"/>
      <c r="VPG8" s="41"/>
      <c r="VPH8" s="41"/>
      <c r="VPI8" s="41"/>
      <c r="VPJ8" s="41"/>
      <c r="VPK8" s="41"/>
      <c r="VPL8" s="41"/>
      <c r="VPM8" s="41"/>
      <c r="VPN8" s="41"/>
      <c r="VPO8" s="41"/>
      <c r="VPP8" s="41"/>
      <c r="VPQ8" s="41"/>
      <c r="VPR8" s="41"/>
      <c r="VPS8" s="41"/>
      <c r="VPT8" s="41"/>
      <c r="VPU8" s="41"/>
      <c r="VPV8" s="41"/>
      <c r="VPW8" s="41"/>
      <c r="VPX8" s="41"/>
      <c r="VPY8" s="41"/>
      <c r="VPZ8" s="41"/>
      <c r="VQA8" s="41"/>
      <c r="VQB8" s="41"/>
      <c r="VQC8" s="41"/>
      <c r="VQD8" s="41"/>
      <c r="VQE8" s="41"/>
      <c r="VQF8" s="41"/>
      <c r="VQG8" s="41"/>
      <c r="VQH8" s="41"/>
      <c r="VQI8" s="41"/>
      <c r="VQJ8" s="41"/>
      <c r="VQK8" s="41"/>
      <c r="VQL8" s="41"/>
      <c r="VQM8" s="41"/>
      <c r="VQN8" s="41"/>
      <c r="VQO8" s="41"/>
      <c r="VQP8" s="41"/>
      <c r="VQQ8" s="41"/>
      <c r="VQR8" s="41"/>
      <c r="VQS8" s="41"/>
      <c r="VQT8" s="41"/>
      <c r="VQU8" s="41"/>
      <c r="VQV8" s="41"/>
      <c r="VQW8" s="41"/>
      <c r="VQX8" s="41"/>
      <c r="VQY8" s="41"/>
      <c r="VQZ8" s="41"/>
      <c r="VRA8" s="41"/>
      <c r="VRB8" s="41"/>
      <c r="VRC8" s="41"/>
      <c r="VRD8" s="41"/>
      <c r="VRE8" s="41"/>
      <c r="VRF8" s="41"/>
      <c r="VRG8" s="41"/>
      <c r="VRH8" s="41"/>
      <c r="VRI8" s="41"/>
      <c r="VRJ8" s="41"/>
      <c r="VRK8" s="41"/>
      <c r="VRL8" s="41"/>
      <c r="VRM8" s="41"/>
      <c r="VRN8" s="41"/>
      <c r="VRO8" s="41"/>
      <c r="VRP8" s="41"/>
      <c r="VRQ8" s="41"/>
      <c r="VRR8" s="41"/>
      <c r="VRS8" s="41"/>
      <c r="VRT8" s="41"/>
      <c r="VRU8" s="41"/>
      <c r="VRV8" s="41"/>
      <c r="VRW8" s="41"/>
      <c r="VRX8" s="41"/>
      <c r="VRY8" s="41"/>
      <c r="VRZ8" s="41"/>
      <c r="VSA8" s="41"/>
      <c r="VSB8" s="41"/>
      <c r="VSC8" s="41"/>
      <c r="VSD8" s="41"/>
      <c r="VSE8" s="41"/>
      <c r="VSF8" s="41"/>
      <c r="VSG8" s="41"/>
      <c r="VSH8" s="41"/>
      <c r="VSI8" s="41"/>
      <c r="VSJ8" s="41"/>
      <c r="VSK8" s="41"/>
      <c r="VSL8" s="41"/>
      <c r="VSM8" s="41"/>
      <c r="VSN8" s="41"/>
      <c r="VSO8" s="41"/>
      <c r="VSP8" s="41"/>
      <c r="VSQ8" s="41"/>
      <c r="VSR8" s="41"/>
      <c r="VSS8" s="41"/>
      <c r="VST8" s="41"/>
      <c r="VSU8" s="41"/>
      <c r="VSV8" s="41"/>
      <c r="VSW8" s="41"/>
      <c r="VSX8" s="41"/>
      <c r="VSY8" s="41"/>
      <c r="VSZ8" s="41"/>
      <c r="VTA8" s="41"/>
      <c r="VTB8" s="41"/>
      <c r="VTC8" s="41"/>
      <c r="VTD8" s="41"/>
      <c r="VTE8" s="41"/>
      <c r="VTF8" s="41"/>
      <c r="VTG8" s="41"/>
      <c r="VTH8" s="41"/>
      <c r="VTI8" s="41"/>
      <c r="VTJ8" s="41"/>
      <c r="VTK8" s="41"/>
      <c r="VTL8" s="41"/>
      <c r="VTM8" s="41"/>
      <c r="VTN8" s="41"/>
      <c r="VTO8" s="41"/>
      <c r="VTP8" s="41"/>
      <c r="VTQ8" s="41"/>
      <c r="VTR8" s="41"/>
      <c r="VTS8" s="41"/>
      <c r="VTT8" s="41"/>
      <c r="VTU8" s="41"/>
      <c r="VTV8" s="41"/>
      <c r="VTW8" s="41"/>
      <c r="VTX8" s="41"/>
      <c r="VTY8" s="41"/>
      <c r="VTZ8" s="41"/>
      <c r="VUA8" s="41"/>
      <c r="VUB8" s="41"/>
      <c r="VUC8" s="41"/>
      <c r="VUD8" s="41"/>
      <c r="VUE8" s="41"/>
      <c r="VUF8" s="41"/>
      <c r="VUG8" s="41"/>
      <c r="VUH8" s="41"/>
      <c r="VUI8" s="41"/>
      <c r="VUJ8" s="41"/>
      <c r="VUK8" s="41"/>
      <c r="VUL8" s="41"/>
      <c r="VUM8" s="41"/>
      <c r="VUN8" s="41"/>
      <c r="VUO8" s="41"/>
      <c r="VUP8" s="41"/>
      <c r="VUQ8" s="41"/>
      <c r="VUR8" s="41"/>
      <c r="VUS8" s="41"/>
      <c r="VUT8" s="41"/>
      <c r="VUU8" s="41"/>
      <c r="VUV8" s="41"/>
      <c r="VUW8" s="41"/>
      <c r="VUX8" s="41"/>
      <c r="VUY8" s="41"/>
      <c r="VUZ8" s="41"/>
      <c r="VVA8" s="41"/>
      <c r="VVB8" s="41"/>
      <c r="VVC8" s="41"/>
      <c r="VVD8" s="41"/>
      <c r="VVE8" s="41"/>
      <c r="VVF8" s="41"/>
      <c r="VVG8" s="41"/>
      <c r="VVH8" s="41"/>
      <c r="VVI8" s="41"/>
      <c r="VVJ8" s="41"/>
      <c r="VVK8" s="41"/>
      <c r="VVL8" s="41"/>
      <c r="VVM8" s="41"/>
      <c r="VVN8" s="41"/>
      <c r="VVO8" s="41"/>
      <c r="VVP8" s="41"/>
      <c r="VVQ8" s="41"/>
      <c r="VVR8" s="41"/>
      <c r="VVS8" s="41"/>
      <c r="VVT8" s="41"/>
      <c r="VVU8" s="41"/>
      <c r="VVV8" s="41"/>
      <c r="VVW8" s="41"/>
      <c r="VVX8" s="41"/>
      <c r="VVY8" s="41"/>
      <c r="VVZ8" s="41"/>
      <c r="VWA8" s="41"/>
      <c r="VWB8" s="41"/>
      <c r="VWC8" s="41"/>
      <c r="VWD8" s="41"/>
      <c r="VWE8" s="41"/>
      <c r="VWF8" s="41"/>
      <c r="VWG8" s="41"/>
      <c r="VWH8" s="41"/>
      <c r="VWI8" s="41"/>
      <c r="VWJ8" s="41"/>
      <c r="VWK8" s="41"/>
      <c r="VWL8" s="41"/>
      <c r="VWM8" s="41"/>
      <c r="VWN8" s="41"/>
      <c r="VWO8" s="41"/>
      <c r="VWP8" s="41"/>
      <c r="VWQ8" s="41"/>
      <c r="VWR8" s="41"/>
      <c r="VWS8" s="41"/>
      <c r="VWT8" s="41"/>
      <c r="VWU8" s="41"/>
      <c r="VWV8" s="41"/>
      <c r="VWW8" s="41"/>
      <c r="VWX8" s="41"/>
      <c r="VWY8" s="41"/>
      <c r="VWZ8" s="41"/>
      <c r="VXA8" s="41"/>
      <c r="VXB8" s="41"/>
      <c r="VXC8" s="41"/>
      <c r="VXD8" s="41"/>
      <c r="VXE8" s="41"/>
      <c r="VXF8" s="41"/>
      <c r="VXG8" s="41"/>
      <c r="VXH8" s="41"/>
      <c r="VXI8" s="41"/>
      <c r="VXJ8" s="41"/>
      <c r="VXK8" s="41"/>
      <c r="VXL8" s="41"/>
      <c r="VXM8" s="41"/>
      <c r="VXN8" s="41"/>
      <c r="VXO8" s="41"/>
      <c r="VXP8" s="41"/>
      <c r="VXQ8" s="41"/>
      <c r="VXR8" s="41"/>
      <c r="VXS8" s="41"/>
      <c r="VXT8" s="41"/>
      <c r="VXU8" s="41"/>
      <c r="VXV8" s="41"/>
      <c r="VXW8" s="41"/>
      <c r="VXX8" s="41"/>
      <c r="VXY8" s="41"/>
      <c r="VXZ8" s="41"/>
      <c r="VYA8" s="41"/>
      <c r="VYB8" s="41"/>
      <c r="VYC8" s="41"/>
      <c r="VYD8" s="41"/>
      <c r="VYE8" s="41"/>
      <c r="VYF8" s="41"/>
      <c r="VYG8" s="41"/>
      <c r="VYH8" s="41"/>
      <c r="VYI8" s="41"/>
      <c r="VYJ8" s="41"/>
      <c r="VYK8" s="41"/>
      <c r="VYL8" s="41"/>
      <c r="VYM8" s="41"/>
      <c r="VYN8" s="41"/>
      <c r="VYO8" s="41"/>
      <c r="VYP8" s="41"/>
      <c r="VYQ8" s="41"/>
      <c r="VYR8" s="41"/>
      <c r="VYS8" s="41"/>
      <c r="VYT8" s="41"/>
      <c r="VYU8" s="41"/>
      <c r="VYV8" s="41"/>
      <c r="VYW8" s="41"/>
      <c r="VYX8" s="41"/>
      <c r="VYY8" s="41"/>
      <c r="VYZ8" s="41"/>
      <c r="VZA8" s="41"/>
      <c r="VZB8" s="41"/>
      <c r="VZC8" s="41"/>
      <c r="VZD8" s="41"/>
      <c r="VZE8" s="41"/>
      <c r="VZF8" s="41"/>
      <c r="VZG8" s="41"/>
      <c r="VZH8" s="41"/>
      <c r="VZI8" s="41"/>
      <c r="VZJ8" s="41"/>
      <c r="VZK8" s="41"/>
      <c r="VZL8" s="41"/>
      <c r="VZM8" s="41"/>
      <c r="VZN8" s="41"/>
      <c r="VZO8" s="41"/>
      <c r="VZP8" s="41"/>
      <c r="VZQ8" s="41"/>
      <c r="VZR8" s="41"/>
      <c r="VZS8" s="41"/>
      <c r="VZT8" s="41"/>
      <c r="VZU8" s="41"/>
      <c r="VZV8" s="41"/>
      <c r="VZW8" s="41"/>
      <c r="VZX8" s="41"/>
      <c r="VZY8" s="41"/>
      <c r="VZZ8" s="41"/>
      <c r="WAA8" s="41"/>
      <c r="WAB8" s="41"/>
      <c r="WAC8" s="41"/>
      <c r="WAD8" s="41"/>
      <c r="WAE8" s="41"/>
      <c r="WAF8" s="41"/>
      <c r="WAG8" s="41"/>
      <c r="WAH8" s="41"/>
      <c r="WAI8" s="41"/>
      <c r="WAJ8" s="41"/>
      <c r="WAK8" s="41"/>
      <c r="WAL8" s="41"/>
      <c r="WAM8" s="41"/>
      <c r="WAN8" s="41"/>
      <c r="WAO8" s="41"/>
      <c r="WAP8" s="41"/>
      <c r="WAQ8" s="41"/>
      <c r="WAR8" s="41"/>
      <c r="WAS8" s="41"/>
      <c r="WAT8" s="41"/>
      <c r="WAU8" s="41"/>
      <c r="WAV8" s="41"/>
      <c r="WAW8" s="41"/>
      <c r="WAX8" s="41"/>
      <c r="WAY8" s="41"/>
      <c r="WAZ8" s="41"/>
      <c r="WBA8" s="41"/>
      <c r="WBB8" s="41"/>
      <c r="WBC8" s="41"/>
      <c r="WBD8" s="41"/>
      <c r="WBE8" s="41"/>
      <c r="WBF8" s="41"/>
      <c r="WBG8" s="41"/>
      <c r="WBH8" s="41"/>
      <c r="WBI8" s="41"/>
      <c r="WBJ8" s="41"/>
      <c r="WBK8" s="41"/>
      <c r="WBL8" s="41"/>
      <c r="WBM8" s="41"/>
      <c r="WBN8" s="41"/>
      <c r="WBO8" s="41"/>
      <c r="WBP8" s="41"/>
      <c r="WBQ8" s="41"/>
      <c r="WBR8" s="41"/>
      <c r="WBS8" s="41"/>
      <c r="WBT8" s="41"/>
      <c r="WBU8" s="41"/>
      <c r="WBV8" s="41"/>
      <c r="WBW8" s="41"/>
      <c r="WBX8" s="41"/>
      <c r="WBY8" s="41"/>
      <c r="WBZ8" s="41"/>
      <c r="WCA8" s="41"/>
      <c r="WCB8" s="41"/>
      <c r="WCC8" s="41"/>
      <c r="WCD8" s="41"/>
      <c r="WCE8" s="41"/>
      <c r="WCF8" s="41"/>
      <c r="WCG8" s="41"/>
      <c r="WCH8" s="41"/>
      <c r="WCI8" s="41"/>
      <c r="WCJ8" s="41"/>
      <c r="WCK8" s="41"/>
      <c r="WCL8" s="41"/>
      <c r="WCM8" s="41"/>
      <c r="WCN8" s="41"/>
      <c r="WCO8" s="41"/>
      <c r="WCP8" s="41"/>
      <c r="WCQ8" s="41"/>
      <c r="WCR8" s="41"/>
      <c r="WCS8" s="41"/>
      <c r="WCT8" s="41"/>
      <c r="WCU8" s="41"/>
      <c r="WCV8" s="41"/>
      <c r="WCW8" s="41"/>
      <c r="WCX8" s="41"/>
      <c r="WCY8" s="41"/>
      <c r="WCZ8" s="41"/>
      <c r="WDA8" s="41"/>
      <c r="WDB8" s="41"/>
      <c r="WDC8" s="41"/>
      <c r="WDD8" s="41"/>
      <c r="WDE8" s="41"/>
      <c r="WDF8" s="41"/>
      <c r="WDG8" s="41"/>
      <c r="WDH8" s="41"/>
      <c r="WDI8" s="41"/>
      <c r="WDJ8" s="41"/>
      <c r="WDK8" s="41"/>
      <c r="WDL8" s="41"/>
      <c r="WDM8" s="41"/>
      <c r="WDN8" s="41"/>
      <c r="WDO8" s="41"/>
      <c r="WDP8" s="41"/>
      <c r="WDQ8" s="41"/>
      <c r="WDR8" s="41"/>
      <c r="WDS8" s="41"/>
      <c r="WDT8" s="41"/>
      <c r="WDU8" s="41"/>
      <c r="WDV8" s="41"/>
      <c r="WDW8" s="41"/>
      <c r="WDX8" s="41"/>
      <c r="WDY8" s="41"/>
      <c r="WDZ8" s="41"/>
      <c r="WEA8" s="41"/>
      <c r="WEB8" s="41"/>
      <c r="WEC8" s="41"/>
      <c r="WED8" s="41"/>
      <c r="WEE8" s="41"/>
      <c r="WEF8" s="41"/>
      <c r="WEG8" s="41"/>
      <c r="WEH8" s="41"/>
      <c r="WEI8" s="41"/>
      <c r="WEJ8" s="41"/>
      <c r="WEK8" s="41"/>
      <c r="WEL8" s="41"/>
      <c r="WEM8" s="41"/>
      <c r="WEN8" s="41"/>
      <c r="WEO8" s="41"/>
      <c r="WEP8" s="41"/>
      <c r="WEQ8" s="41"/>
      <c r="WER8" s="41"/>
      <c r="WES8" s="41"/>
      <c r="WET8" s="41"/>
      <c r="WEU8" s="41"/>
      <c r="WEV8" s="41"/>
      <c r="WEW8" s="41"/>
      <c r="WEX8" s="41"/>
      <c r="WEY8" s="41"/>
      <c r="WEZ8" s="41"/>
      <c r="WFA8" s="41"/>
      <c r="WFB8" s="41"/>
      <c r="WFC8" s="41"/>
      <c r="WFD8" s="41"/>
      <c r="WFE8" s="41"/>
      <c r="WFF8" s="41"/>
      <c r="WFG8" s="41"/>
      <c r="WFH8" s="41"/>
      <c r="WFI8" s="41"/>
      <c r="WFJ8" s="41"/>
      <c r="WFK8" s="41"/>
      <c r="WFL8" s="41"/>
      <c r="WFM8" s="41"/>
      <c r="WFN8" s="41"/>
      <c r="WFO8" s="41"/>
      <c r="WFP8" s="41"/>
      <c r="WFQ8" s="41"/>
      <c r="WFR8" s="41"/>
      <c r="WFS8" s="41"/>
      <c r="WFT8" s="41"/>
      <c r="WFU8" s="41"/>
      <c r="WFV8" s="41"/>
      <c r="WFW8" s="41"/>
      <c r="WFX8" s="41"/>
      <c r="WFY8" s="41"/>
      <c r="WFZ8" s="41"/>
      <c r="WGA8" s="41"/>
      <c r="WGB8" s="41"/>
      <c r="WGC8" s="41"/>
      <c r="WGD8" s="41"/>
      <c r="WGE8" s="41"/>
      <c r="WGF8" s="41"/>
      <c r="WGG8" s="41"/>
      <c r="WGH8" s="41"/>
      <c r="WGI8" s="41"/>
      <c r="WGJ8" s="41"/>
      <c r="WGK8" s="41"/>
      <c r="WGL8" s="41"/>
      <c r="WGM8" s="41"/>
      <c r="WGN8" s="41"/>
      <c r="WGO8" s="41"/>
      <c r="WGP8" s="41"/>
      <c r="WGQ8" s="41"/>
      <c r="WGR8" s="41"/>
      <c r="WGS8" s="41"/>
      <c r="WGT8" s="41"/>
      <c r="WGU8" s="41"/>
      <c r="WGV8" s="41"/>
      <c r="WGW8" s="41"/>
      <c r="WGX8" s="41"/>
      <c r="WGY8" s="41"/>
      <c r="WGZ8" s="41"/>
      <c r="WHA8" s="41"/>
      <c r="WHB8" s="41"/>
      <c r="WHC8" s="41"/>
      <c r="WHD8" s="41"/>
      <c r="WHE8" s="41"/>
      <c r="WHF8" s="41"/>
      <c r="WHG8" s="41"/>
      <c r="WHH8" s="41"/>
      <c r="WHI8" s="41"/>
      <c r="WHJ8" s="41"/>
      <c r="WHK8" s="41"/>
      <c r="WHL8" s="41"/>
      <c r="WHM8" s="41"/>
      <c r="WHN8" s="41"/>
      <c r="WHO8" s="41"/>
      <c r="WHP8" s="41"/>
      <c r="WHQ8" s="41"/>
      <c r="WHR8" s="41"/>
      <c r="WHS8" s="41"/>
      <c r="WHT8" s="41"/>
      <c r="WHU8" s="41"/>
      <c r="WHV8" s="41"/>
      <c r="WHW8" s="41"/>
      <c r="WHX8" s="41"/>
      <c r="WHY8" s="41"/>
      <c r="WHZ8" s="41"/>
      <c r="WIA8" s="41"/>
      <c r="WIB8" s="41"/>
      <c r="WIC8" s="41"/>
      <c r="WID8" s="41"/>
      <c r="WIE8" s="41"/>
      <c r="WIF8" s="41"/>
      <c r="WIG8" s="41"/>
      <c r="WIH8" s="41"/>
      <c r="WII8" s="41"/>
      <c r="WIJ8" s="41"/>
      <c r="WIK8" s="41"/>
      <c r="WIL8" s="41"/>
      <c r="WIM8" s="41"/>
      <c r="WIN8" s="41"/>
      <c r="WIO8" s="41"/>
      <c r="WIP8" s="41"/>
      <c r="WIQ8" s="41"/>
      <c r="WIR8" s="41"/>
      <c r="WIS8" s="41"/>
      <c r="WIT8" s="41"/>
      <c r="WIU8" s="41"/>
      <c r="WIV8" s="41"/>
      <c r="WIW8" s="41"/>
      <c r="WIX8" s="41"/>
      <c r="WIY8" s="41"/>
      <c r="WIZ8" s="41"/>
      <c r="WJA8" s="41"/>
      <c r="WJB8" s="41"/>
      <c r="WJC8" s="41"/>
      <c r="WJD8" s="41"/>
      <c r="WJE8" s="41"/>
      <c r="WJF8" s="41"/>
      <c r="WJG8" s="41"/>
      <c r="WJH8" s="41"/>
      <c r="WJI8" s="41"/>
      <c r="WJJ8" s="41"/>
      <c r="WJK8" s="41"/>
      <c r="WJL8" s="41"/>
      <c r="WJM8" s="41"/>
      <c r="WJN8" s="41"/>
      <c r="WJO8" s="41"/>
      <c r="WJP8" s="41"/>
      <c r="WJQ8" s="41"/>
      <c r="WJR8" s="41"/>
      <c r="WJS8" s="41"/>
      <c r="WJT8" s="41"/>
      <c r="WJU8" s="41"/>
      <c r="WJV8" s="41"/>
      <c r="WJW8" s="41"/>
      <c r="WJX8" s="41"/>
      <c r="WJY8" s="41"/>
      <c r="WJZ8" s="41"/>
      <c r="WKA8" s="41"/>
      <c r="WKB8" s="41"/>
      <c r="WKC8" s="41"/>
      <c r="WKD8" s="41"/>
      <c r="WKE8" s="41"/>
      <c r="WKF8" s="41"/>
      <c r="WKG8" s="41"/>
      <c r="WKH8" s="41"/>
      <c r="WKI8" s="41"/>
      <c r="WKJ8" s="41"/>
      <c r="WKK8" s="41"/>
      <c r="WKL8" s="41"/>
      <c r="WKM8" s="41"/>
      <c r="WKN8" s="41"/>
      <c r="WKO8" s="41"/>
      <c r="WKP8" s="41"/>
      <c r="WKQ8" s="41"/>
      <c r="WKR8" s="41"/>
      <c r="WKS8" s="41"/>
      <c r="WKT8" s="41"/>
      <c r="WKU8" s="41"/>
      <c r="WKV8" s="41"/>
      <c r="WKW8" s="41"/>
      <c r="WKX8" s="41"/>
      <c r="WKY8" s="41"/>
      <c r="WKZ8" s="41"/>
      <c r="WLA8" s="41"/>
      <c r="WLB8" s="41"/>
      <c r="WLC8" s="41"/>
      <c r="WLD8" s="41"/>
      <c r="WLE8" s="41"/>
      <c r="WLF8" s="41"/>
      <c r="WLG8" s="41"/>
      <c r="WLH8" s="41"/>
      <c r="WLI8" s="41"/>
      <c r="WLJ8" s="41"/>
      <c r="WLK8" s="41"/>
      <c r="WLL8" s="41"/>
      <c r="WLM8" s="41"/>
      <c r="WLN8" s="41"/>
      <c r="WLO8" s="41"/>
      <c r="WLP8" s="41"/>
      <c r="WLQ8" s="41"/>
      <c r="WLR8" s="41"/>
      <c r="WLS8" s="41"/>
      <c r="WLT8" s="41"/>
      <c r="WLU8" s="41"/>
      <c r="WLV8" s="41"/>
      <c r="WLW8" s="41"/>
      <c r="WLX8" s="41"/>
      <c r="WLY8" s="41"/>
      <c r="WLZ8" s="41"/>
      <c r="WMA8" s="41"/>
      <c r="WMB8" s="41"/>
      <c r="WMC8" s="41"/>
      <c r="WMD8" s="41"/>
      <c r="WME8" s="41"/>
      <c r="WMF8" s="41"/>
      <c r="WMG8" s="41"/>
      <c r="WMH8" s="41"/>
      <c r="WMI8" s="41"/>
      <c r="WMJ8" s="41"/>
      <c r="WMK8" s="41"/>
      <c r="WML8" s="41"/>
      <c r="WMM8" s="41"/>
      <c r="WMN8" s="41"/>
      <c r="WMO8" s="41"/>
      <c r="WMP8" s="41"/>
      <c r="WMQ8" s="41"/>
      <c r="WMR8" s="41"/>
      <c r="WMS8" s="41"/>
      <c r="WMT8" s="41"/>
      <c r="WMU8" s="41"/>
      <c r="WMV8" s="41"/>
      <c r="WMW8" s="41"/>
      <c r="WMX8" s="41"/>
      <c r="WMY8" s="41"/>
      <c r="WMZ8" s="41"/>
      <c r="WNA8" s="41"/>
      <c r="WNB8" s="41"/>
      <c r="WNC8" s="41"/>
      <c r="WND8" s="41"/>
      <c r="WNE8" s="41"/>
      <c r="WNF8" s="41"/>
      <c r="WNG8" s="41"/>
      <c r="WNH8" s="41"/>
      <c r="WNI8" s="41"/>
      <c r="WNJ8" s="41"/>
      <c r="WNK8" s="41"/>
      <c r="WNL8" s="41"/>
      <c r="WNM8" s="41"/>
      <c r="WNN8" s="41"/>
      <c r="WNO8" s="41"/>
      <c r="WNP8" s="41"/>
      <c r="WNQ8" s="41"/>
      <c r="WNR8" s="41"/>
      <c r="WNS8" s="41"/>
      <c r="WNT8" s="41"/>
      <c r="WNU8" s="41"/>
      <c r="WNV8" s="41"/>
      <c r="WNW8" s="41"/>
      <c r="WNX8" s="41"/>
      <c r="WNY8" s="41"/>
      <c r="WNZ8" s="41"/>
      <c r="WOA8" s="41"/>
      <c r="WOB8" s="41"/>
      <c r="WOC8" s="41"/>
      <c r="WOD8" s="41"/>
      <c r="WOE8" s="41"/>
      <c r="WOF8" s="41"/>
      <c r="WOG8" s="41"/>
      <c r="WOH8" s="41"/>
      <c r="WOI8" s="41"/>
      <c r="WOJ8" s="41"/>
      <c r="WOK8" s="41"/>
      <c r="WOL8" s="41"/>
      <c r="WOM8" s="41"/>
      <c r="WON8" s="41"/>
      <c r="WOO8" s="41"/>
      <c r="WOP8" s="41"/>
      <c r="WOQ8" s="41"/>
      <c r="WOR8" s="41"/>
      <c r="WOS8" s="41"/>
      <c r="WOT8" s="41"/>
      <c r="WOU8" s="41"/>
      <c r="WOV8" s="41"/>
      <c r="WOW8" s="41"/>
      <c r="WOX8" s="41"/>
      <c r="WOY8" s="41"/>
      <c r="WOZ8" s="41"/>
      <c r="WPA8" s="41"/>
      <c r="WPB8" s="41"/>
      <c r="WPC8" s="41"/>
      <c r="WPD8" s="41"/>
      <c r="WPE8" s="41"/>
      <c r="WPF8" s="41"/>
      <c r="WPG8" s="41"/>
      <c r="WPH8" s="41"/>
      <c r="WPI8" s="41"/>
      <c r="WPJ8" s="41"/>
      <c r="WPK8" s="41"/>
      <c r="WPL8" s="41"/>
      <c r="WPM8" s="41"/>
      <c r="WPN8" s="41"/>
      <c r="WPO8" s="41"/>
      <c r="WPP8" s="41"/>
      <c r="WPQ8" s="41"/>
      <c r="WPR8" s="41"/>
      <c r="WPS8" s="41"/>
      <c r="WPT8" s="41"/>
      <c r="WPU8" s="41"/>
      <c r="WPV8" s="41"/>
      <c r="WPW8" s="41"/>
      <c r="WPX8" s="41"/>
      <c r="WPY8" s="41"/>
      <c r="WPZ8" s="41"/>
      <c r="WQA8" s="41"/>
      <c r="WQB8" s="41"/>
      <c r="WQC8" s="41"/>
      <c r="WQD8" s="41"/>
      <c r="WQE8" s="41"/>
      <c r="WQF8" s="41"/>
      <c r="WQG8" s="41"/>
      <c r="WQH8" s="41"/>
      <c r="WQI8" s="41"/>
      <c r="WQJ8" s="41"/>
      <c r="WQK8" s="41"/>
      <c r="WQL8" s="41"/>
      <c r="WQM8" s="41"/>
      <c r="WQN8" s="41"/>
      <c r="WQO8" s="41"/>
      <c r="WQP8" s="41"/>
      <c r="WQQ8" s="41"/>
      <c r="WQR8" s="41"/>
      <c r="WQS8" s="41"/>
      <c r="WQT8" s="41"/>
      <c r="WQU8" s="41"/>
      <c r="WQV8" s="41"/>
      <c r="WQW8" s="41"/>
      <c r="WQX8" s="41"/>
      <c r="WQY8" s="41"/>
      <c r="WQZ8" s="41"/>
      <c r="WRA8" s="41"/>
      <c r="WRB8" s="41"/>
      <c r="WRC8" s="41"/>
      <c r="WRD8" s="41"/>
      <c r="WRE8" s="41"/>
      <c r="WRF8" s="41"/>
      <c r="WRG8" s="41"/>
      <c r="WRH8" s="41"/>
      <c r="WRI8" s="41"/>
      <c r="WRJ8" s="41"/>
      <c r="WRK8" s="41"/>
      <c r="WRL8" s="41"/>
      <c r="WRM8" s="41"/>
      <c r="WRN8" s="41"/>
      <c r="WRO8" s="41"/>
      <c r="WRP8" s="41"/>
      <c r="WRQ8" s="41"/>
      <c r="WRR8" s="41"/>
      <c r="WRS8" s="41"/>
      <c r="WRT8" s="41"/>
      <c r="WRU8" s="41"/>
      <c r="WRV8" s="41"/>
      <c r="WRW8" s="41"/>
      <c r="WRX8" s="41"/>
      <c r="WRY8" s="41"/>
      <c r="WRZ8" s="41"/>
      <c r="WSA8" s="41"/>
      <c r="WSB8" s="41"/>
      <c r="WSC8" s="41"/>
      <c r="WSD8" s="41"/>
      <c r="WSE8" s="41"/>
      <c r="WSF8" s="41"/>
      <c r="WSG8" s="41"/>
      <c r="WSH8" s="41"/>
      <c r="WSI8" s="41"/>
      <c r="WSJ8" s="41"/>
      <c r="WSK8" s="41"/>
      <c r="WSL8" s="41"/>
      <c r="WSM8" s="41"/>
      <c r="WSN8" s="41"/>
      <c r="WSO8" s="41"/>
      <c r="WSP8" s="41"/>
      <c r="WSQ8" s="41"/>
      <c r="WSR8" s="41"/>
      <c r="WSS8" s="41"/>
      <c r="WST8" s="41"/>
      <c r="WSU8" s="41"/>
      <c r="WSV8" s="41"/>
      <c r="WSW8" s="41"/>
      <c r="WSX8" s="41"/>
      <c r="WSY8" s="41"/>
      <c r="WSZ8" s="41"/>
      <c r="WTA8" s="41"/>
      <c r="WTB8" s="41"/>
      <c r="WTC8" s="41"/>
      <c r="WTD8" s="41"/>
      <c r="WTE8" s="41"/>
      <c r="WTF8" s="41"/>
      <c r="WTG8" s="41"/>
      <c r="WTH8" s="41"/>
      <c r="WTI8" s="41"/>
      <c r="WTJ8" s="41"/>
      <c r="WTK8" s="41"/>
      <c r="WTL8" s="41"/>
      <c r="WTM8" s="41"/>
      <c r="WTN8" s="41"/>
      <c r="WTO8" s="41"/>
      <c r="WTP8" s="41"/>
      <c r="WTQ8" s="41"/>
      <c r="WTR8" s="41"/>
      <c r="WTS8" s="41"/>
      <c r="WTT8" s="41"/>
      <c r="WTU8" s="41"/>
      <c r="WTV8" s="41"/>
      <c r="WTW8" s="41"/>
      <c r="WTX8" s="41"/>
      <c r="WTY8" s="41"/>
      <c r="WTZ8" s="41"/>
      <c r="WUA8" s="41"/>
      <c r="WUB8" s="41"/>
      <c r="WUC8" s="41"/>
      <c r="WUD8" s="41"/>
      <c r="WUE8" s="41"/>
      <c r="WUF8" s="41"/>
      <c r="WUG8" s="41"/>
      <c r="WUH8" s="41"/>
      <c r="WUI8" s="41"/>
      <c r="WUJ8" s="41"/>
      <c r="WUK8" s="41"/>
      <c r="WUL8" s="41"/>
      <c r="WUM8" s="41"/>
      <c r="WUN8" s="41"/>
      <c r="WUO8" s="41"/>
      <c r="WUP8" s="41"/>
      <c r="WUQ8" s="41"/>
      <c r="WUR8" s="41"/>
      <c r="WUS8" s="41"/>
      <c r="WUT8" s="41"/>
      <c r="WUU8" s="41"/>
      <c r="WUV8" s="41"/>
      <c r="WUW8" s="41"/>
      <c r="WUX8" s="41"/>
      <c r="WUY8" s="41"/>
      <c r="WUZ8" s="41"/>
      <c r="WVA8" s="41"/>
      <c r="WVB8" s="41"/>
      <c r="WVC8" s="41"/>
      <c r="WVD8" s="41"/>
      <c r="WVE8" s="41"/>
      <c r="WVF8" s="41"/>
      <c r="WVG8" s="41"/>
      <c r="WVH8" s="41"/>
      <c r="WVI8" s="41"/>
      <c r="WVJ8" s="41"/>
      <c r="WVK8" s="41"/>
      <c r="WVL8" s="41"/>
      <c r="WVM8" s="41"/>
      <c r="WVN8" s="41"/>
      <c r="WVO8" s="41"/>
      <c r="WVP8" s="41"/>
      <c r="WVQ8" s="41"/>
      <c r="WVR8" s="41"/>
      <c r="WVS8" s="41"/>
      <c r="WVT8" s="41"/>
      <c r="WVU8" s="41"/>
      <c r="WVV8" s="41"/>
      <c r="WVW8" s="41"/>
      <c r="WVX8" s="41"/>
      <c r="WVY8" s="41"/>
      <c r="WVZ8" s="41"/>
      <c r="WWA8" s="41"/>
      <c r="WWB8" s="41"/>
      <c r="WWC8" s="41"/>
      <c r="WWD8" s="41"/>
      <c r="WWE8" s="41"/>
      <c r="WWF8" s="41"/>
      <c r="WWG8" s="41"/>
      <c r="WWH8" s="41"/>
      <c r="WWI8" s="41"/>
      <c r="WWJ8" s="41"/>
      <c r="WWK8" s="41"/>
      <c r="WWL8" s="41"/>
      <c r="WWM8" s="41"/>
      <c r="WWN8" s="41"/>
      <c r="WWO8" s="41"/>
      <c r="WWP8" s="41"/>
      <c r="WWQ8" s="41"/>
      <c r="WWR8" s="41"/>
      <c r="WWS8" s="41"/>
      <c r="WWT8" s="41"/>
      <c r="WWU8" s="41"/>
      <c r="WWV8" s="41"/>
      <c r="WWW8" s="41"/>
      <c r="WWX8" s="41"/>
      <c r="WWY8" s="41"/>
      <c r="WWZ8" s="41"/>
      <c r="WXA8" s="41"/>
      <c r="WXB8" s="41"/>
      <c r="WXC8" s="41"/>
      <c r="WXD8" s="41"/>
      <c r="WXE8" s="41"/>
      <c r="WXF8" s="41"/>
      <c r="WXG8" s="41"/>
      <c r="WXH8" s="41"/>
      <c r="WXI8" s="41"/>
      <c r="WXJ8" s="41"/>
      <c r="WXK8" s="41"/>
      <c r="WXL8" s="41"/>
      <c r="WXM8" s="41"/>
      <c r="WXN8" s="41"/>
      <c r="WXO8" s="41"/>
      <c r="WXP8" s="41"/>
      <c r="WXQ8" s="41"/>
      <c r="WXR8" s="41"/>
      <c r="WXS8" s="41"/>
      <c r="WXT8" s="41"/>
      <c r="WXU8" s="41"/>
      <c r="WXV8" s="41"/>
      <c r="WXW8" s="41"/>
      <c r="WXX8" s="41"/>
      <c r="WXY8" s="41"/>
      <c r="WXZ8" s="41"/>
      <c r="WYA8" s="41"/>
      <c r="WYB8" s="41"/>
      <c r="WYC8" s="41"/>
      <c r="WYD8" s="41"/>
      <c r="WYE8" s="41"/>
      <c r="WYF8" s="41"/>
      <c r="WYG8" s="41"/>
      <c r="WYH8" s="41"/>
      <c r="WYI8" s="41"/>
      <c r="WYJ8" s="41"/>
      <c r="WYK8" s="41"/>
      <c r="WYL8" s="41"/>
      <c r="WYM8" s="41"/>
      <c r="WYN8" s="41"/>
      <c r="WYO8" s="41"/>
      <c r="WYP8" s="41"/>
      <c r="WYQ8" s="41"/>
      <c r="WYR8" s="41"/>
      <c r="WYS8" s="41"/>
      <c r="WYT8" s="41"/>
      <c r="WYU8" s="41"/>
      <c r="WYV8" s="41"/>
      <c r="WYW8" s="41"/>
      <c r="WYX8" s="41"/>
      <c r="WYY8" s="41"/>
      <c r="WYZ8" s="41"/>
      <c r="WZA8" s="41"/>
      <c r="WZB8" s="41"/>
      <c r="WZC8" s="41"/>
      <c r="WZD8" s="41"/>
      <c r="WZE8" s="41"/>
      <c r="WZF8" s="41"/>
      <c r="WZG8" s="41"/>
      <c r="WZH8" s="41"/>
      <c r="WZI8" s="41"/>
      <c r="WZJ8" s="41"/>
      <c r="WZK8" s="41"/>
      <c r="WZL8" s="41"/>
      <c r="WZM8" s="41"/>
      <c r="WZN8" s="41"/>
      <c r="WZO8" s="41"/>
      <c r="WZP8" s="41"/>
      <c r="WZQ8" s="41"/>
      <c r="WZR8" s="41"/>
      <c r="WZS8" s="41"/>
      <c r="WZT8" s="41"/>
      <c r="WZU8" s="41"/>
      <c r="WZV8" s="41"/>
      <c r="WZW8" s="41"/>
      <c r="WZX8" s="41"/>
      <c r="WZY8" s="41"/>
      <c r="WZZ8" s="41"/>
      <c r="XAA8" s="41"/>
      <c r="XAB8" s="41"/>
      <c r="XAC8" s="41"/>
      <c r="XAD8" s="41"/>
      <c r="XAE8" s="41"/>
      <c r="XAF8" s="41"/>
      <c r="XAG8" s="41"/>
      <c r="XAH8" s="41"/>
      <c r="XAI8" s="41"/>
      <c r="XAJ8" s="41"/>
      <c r="XAK8" s="41"/>
      <c r="XAL8" s="41"/>
      <c r="XAM8" s="41"/>
      <c r="XAN8" s="41"/>
      <c r="XAO8" s="41"/>
      <c r="XAP8" s="41"/>
      <c r="XAQ8" s="41"/>
      <c r="XAR8" s="41"/>
      <c r="XAS8" s="41"/>
      <c r="XAT8" s="41"/>
      <c r="XAU8" s="41"/>
      <c r="XAV8" s="41"/>
      <c r="XAW8" s="41"/>
      <c r="XAX8" s="41"/>
      <c r="XAY8" s="41"/>
      <c r="XAZ8" s="41"/>
      <c r="XBA8" s="41"/>
      <c r="XBB8" s="41"/>
      <c r="XBC8" s="41"/>
      <c r="XBD8" s="41"/>
      <c r="XBE8" s="41"/>
      <c r="XBF8" s="41"/>
      <c r="XBG8" s="41"/>
      <c r="XBH8" s="41"/>
      <c r="XBI8" s="41"/>
      <c r="XBJ8" s="41"/>
      <c r="XBK8" s="41"/>
      <c r="XBL8" s="41"/>
      <c r="XBM8" s="41"/>
      <c r="XBN8" s="41"/>
      <c r="XBO8" s="41"/>
      <c r="XBP8" s="41"/>
      <c r="XBQ8" s="41"/>
      <c r="XBR8" s="41"/>
      <c r="XBS8" s="41"/>
      <c r="XBT8" s="41"/>
      <c r="XBU8" s="41"/>
      <c r="XBV8" s="41"/>
      <c r="XBW8" s="41"/>
      <c r="XBX8" s="41"/>
      <c r="XBY8" s="41"/>
      <c r="XBZ8" s="41"/>
      <c r="XCA8" s="41"/>
      <c r="XCB8" s="41"/>
      <c r="XCC8" s="41"/>
      <c r="XCD8" s="41"/>
      <c r="XCE8" s="41"/>
      <c r="XCF8" s="41"/>
      <c r="XCG8" s="41"/>
      <c r="XCH8" s="41"/>
      <c r="XCI8" s="41"/>
      <c r="XCJ8" s="41"/>
      <c r="XCK8" s="41"/>
      <c r="XCL8" s="41"/>
      <c r="XCM8" s="41"/>
      <c r="XCN8" s="41"/>
      <c r="XCO8" s="41"/>
      <c r="XCP8" s="41"/>
      <c r="XCQ8" s="41"/>
      <c r="XCR8" s="41"/>
      <c r="XCS8" s="41"/>
      <c r="XCT8" s="41"/>
      <c r="XCU8" s="41"/>
      <c r="XCV8" s="41"/>
      <c r="XCW8" s="41"/>
      <c r="XCX8" s="41"/>
      <c r="XCY8" s="41"/>
      <c r="XCZ8" s="41"/>
      <c r="XDA8" s="41"/>
      <c r="XDB8" s="41"/>
      <c r="XDC8" s="41"/>
      <c r="XDD8" s="41"/>
      <c r="XDE8" s="41"/>
      <c r="XDF8" s="41"/>
      <c r="XDG8" s="41"/>
      <c r="XDH8" s="41"/>
      <c r="XDI8" s="41"/>
      <c r="XDJ8" s="41"/>
      <c r="XDK8" s="37"/>
      <c r="XDL8" s="37"/>
      <c r="XDM8" s="37"/>
      <c r="XDN8" s="37"/>
      <c r="XDO8" s="37"/>
      <c r="XDP8" s="37"/>
      <c r="XDQ8" s="37"/>
      <c r="XDR8" s="37"/>
      <c r="XDS8" s="37"/>
      <c r="XDT8" s="37"/>
      <c r="XDU8" s="37"/>
      <c r="XDV8" s="37"/>
      <c r="XDW8" s="37"/>
      <c r="XDX8" s="37"/>
      <c r="XDY8" s="37"/>
      <c r="XDZ8" s="37"/>
      <c r="XEA8" s="37"/>
      <c r="XEB8" s="37"/>
      <c r="XEC8" s="37"/>
      <c r="XED8" s="37"/>
      <c r="XEE8" s="37"/>
      <c r="XEF8" s="37"/>
      <c r="XEG8" s="37"/>
      <c r="XEH8" s="37"/>
      <c r="XEI8" s="37"/>
      <c r="XEJ8" s="37"/>
      <c r="XEK8" s="37"/>
      <c r="XEL8" s="37"/>
      <c r="XEM8" s="37"/>
      <c r="XEN8" s="37"/>
      <c r="XEO8" s="37"/>
      <c r="XEP8" s="37"/>
      <c r="XEQ8" s="37"/>
      <c r="XER8" s="37"/>
      <c r="XES8" s="37"/>
      <c r="XET8" s="37"/>
      <c r="XEU8" s="37"/>
      <c r="XEV8" s="37"/>
      <c r="XEW8" s="37"/>
      <c r="XEX8" s="37"/>
      <c r="XEY8" s="37"/>
      <c r="XEZ8" s="37"/>
      <c r="XFA8" s="37"/>
      <c r="XFB8" s="37"/>
      <c r="XFC8" s="37"/>
      <c r="XFD8" s="37"/>
    </row>
    <row r="9" spans="1:16384" s="138" customFormat="1" x14ac:dyDescent="0.25">
      <c r="A9" s="100"/>
      <c r="B9" s="128"/>
      <c r="C9" s="129" t="s">
        <v>81</v>
      </c>
      <c r="D9" s="130"/>
      <c r="E9" s="130"/>
      <c r="F9" s="131">
        <f t="shared" ref="F9:Y9" si="1">IF(OR(F2="Please Select",F3="Please Select",F5="Please Select"),"",COUNTIF(AU:AU,"Y"))</f>
        <v>136</v>
      </c>
      <c r="G9" s="131" t="str">
        <f t="shared" si="1"/>
        <v/>
      </c>
      <c r="H9" s="131" t="str">
        <f t="shared" si="1"/>
        <v/>
      </c>
      <c r="I9" s="131" t="str">
        <f t="shared" si="1"/>
        <v/>
      </c>
      <c r="J9" s="131" t="str">
        <f t="shared" si="1"/>
        <v/>
      </c>
      <c r="K9" s="131" t="str">
        <f t="shared" si="1"/>
        <v/>
      </c>
      <c r="L9" s="131" t="str">
        <f t="shared" si="1"/>
        <v/>
      </c>
      <c r="M9" s="131" t="str">
        <f t="shared" si="1"/>
        <v/>
      </c>
      <c r="N9" s="131" t="str">
        <f t="shared" si="1"/>
        <v/>
      </c>
      <c r="O9" s="131" t="str">
        <f t="shared" si="1"/>
        <v/>
      </c>
      <c r="P9" s="131" t="str">
        <f t="shared" si="1"/>
        <v/>
      </c>
      <c r="Q9" s="131" t="str">
        <f t="shared" si="1"/>
        <v/>
      </c>
      <c r="R9" s="131" t="str">
        <f t="shared" si="1"/>
        <v/>
      </c>
      <c r="S9" s="131" t="str">
        <f t="shared" si="1"/>
        <v/>
      </c>
      <c r="T9" s="131" t="str">
        <f t="shared" si="1"/>
        <v/>
      </c>
      <c r="U9" s="131" t="str">
        <f t="shared" si="1"/>
        <v/>
      </c>
      <c r="V9" s="131" t="str">
        <f t="shared" si="1"/>
        <v/>
      </c>
      <c r="W9" s="131" t="str">
        <f t="shared" si="1"/>
        <v/>
      </c>
      <c r="X9" s="131" t="str">
        <f t="shared" si="1"/>
        <v/>
      </c>
      <c r="Y9" s="131" t="str">
        <f t="shared" si="1"/>
        <v/>
      </c>
      <c r="AA9" s="98"/>
      <c r="AB9" s="98"/>
      <c r="AC9" s="98"/>
      <c r="AD9" s="98"/>
      <c r="AE9" s="98"/>
      <c r="AF9" s="98"/>
      <c r="AG9" s="98"/>
      <c r="AH9" s="98"/>
      <c r="AI9" s="98"/>
      <c r="AJ9" s="98"/>
      <c r="AK9" s="98"/>
      <c r="AL9" s="98"/>
      <c r="AM9" s="98"/>
      <c r="AN9" s="98"/>
      <c r="AO9" s="98"/>
      <c r="AP9" s="98"/>
    </row>
    <row r="10" spans="1:16384" s="138" customFormat="1" x14ac:dyDescent="0.25">
      <c r="A10" s="50"/>
      <c r="B10" s="98"/>
      <c r="C10" s="61" t="s">
        <v>82</v>
      </c>
      <c r="D10" s="77"/>
      <c r="E10" s="77"/>
      <c r="F10" s="132">
        <f t="shared" ref="F10:Y10" si="2">IF(F9="","",ROW(F$669)-ROW(F$18)+1-(COUNTIF(F$18:F$669,"")+COUNTIF($AS:$AS,"A")+COUNTIF(F$18:F$669,"Please Select")))</f>
        <v>0</v>
      </c>
      <c r="G10" s="132" t="str">
        <f t="shared" si="2"/>
        <v/>
      </c>
      <c r="H10" s="132" t="str">
        <f t="shared" si="2"/>
        <v/>
      </c>
      <c r="I10" s="132" t="str">
        <f t="shared" si="2"/>
        <v/>
      </c>
      <c r="J10" s="132" t="str">
        <f t="shared" si="2"/>
        <v/>
      </c>
      <c r="K10" s="132" t="str">
        <f t="shared" si="2"/>
        <v/>
      </c>
      <c r="L10" s="132" t="str">
        <f t="shared" si="2"/>
        <v/>
      </c>
      <c r="M10" s="132" t="str">
        <f t="shared" si="2"/>
        <v/>
      </c>
      <c r="N10" s="132" t="str">
        <f t="shared" si="2"/>
        <v/>
      </c>
      <c r="O10" s="132" t="str">
        <f t="shared" si="2"/>
        <v/>
      </c>
      <c r="P10" s="132" t="str">
        <f t="shared" si="2"/>
        <v/>
      </c>
      <c r="Q10" s="132" t="str">
        <f t="shared" si="2"/>
        <v/>
      </c>
      <c r="R10" s="132" t="str">
        <f t="shared" si="2"/>
        <v/>
      </c>
      <c r="S10" s="132" t="str">
        <f t="shared" si="2"/>
        <v/>
      </c>
      <c r="T10" s="132" t="str">
        <f t="shared" si="2"/>
        <v/>
      </c>
      <c r="U10" s="132" t="str">
        <f t="shared" si="2"/>
        <v/>
      </c>
      <c r="V10" s="132" t="str">
        <f t="shared" si="2"/>
        <v/>
      </c>
      <c r="W10" s="132" t="str">
        <f t="shared" si="2"/>
        <v/>
      </c>
      <c r="X10" s="132" t="str">
        <f t="shared" si="2"/>
        <v/>
      </c>
      <c r="Y10" s="132" t="str">
        <f t="shared" si="2"/>
        <v/>
      </c>
      <c r="AA10" s="98"/>
      <c r="AB10" s="98"/>
      <c r="AC10" s="98"/>
      <c r="AD10" s="98"/>
      <c r="AE10" s="98"/>
      <c r="AF10" s="98"/>
      <c r="AG10" s="98"/>
      <c r="AH10" s="98"/>
      <c r="AI10" s="98"/>
      <c r="AJ10" s="98"/>
      <c r="AK10" s="98"/>
      <c r="AL10" s="98"/>
      <c r="AM10" s="98"/>
      <c r="AN10" s="98"/>
      <c r="AO10" s="98"/>
      <c r="AP10" s="98"/>
    </row>
    <row r="11" spans="1:16384" s="138" customFormat="1" x14ac:dyDescent="0.25">
      <c r="A11" s="101"/>
      <c r="B11" s="133"/>
      <c r="C11" s="134" t="s">
        <v>83</v>
      </c>
      <c r="D11" s="107"/>
      <c r="E11" s="107"/>
      <c r="F11" s="135">
        <f>IFERROR(F10/F9,"")</f>
        <v>0</v>
      </c>
      <c r="G11" s="135" t="str">
        <f t="shared" ref="G11:Y11" si="3">IFERROR(G10/G9,"")</f>
        <v/>
      </c>
      <c r="H11" s="135" t="str">
        <f t="shared" si="3"/>
        <v/>
      </c>
      <c r="I11" s="135" t="str">
        <f t="shared" si="3"/>
        <v/>
      </c>
      <c r="J11" s="135" t="str">
        <f t="shared" si="3"/>
        <v/>
      </c>
      <c r="K11" s="135" t="str">
        <f t="shared" si="3"/>
        <v/>
      </c>
      <c r="L11" s="135" t="str">
        <f t="shared" si="3"/>
        <v/>
      </c>
      <c r="M11" s="135" t="str">
        <f t="shared" si="3"/>
        <v/>
      </c>
      <c r="N11" s="135" t="str">
        <f t="shared" si="3"/>
        <v/>
      </c>
      <c r="O11" s="135" t="str">
        <f t="shared" si="3"/>
        <v/>
      </c>
      <c r="P11" s="135" t="str">
        <f t="shared" si="3"/>
        <v/>
      </c>
      <c r="Q11" s="135" t="str">
        <f t="shared" si="3"/>
        <v/>
      </c>
      <c r="R11" s="135" t="str">
        <f t="shared" si="3"/>
        <v/>
      </c>
      <c r="S11" s="135" t="str">
        <f t="shared" si="3"/>
        <v/>
      </c>
      <c r="T11" s="135" t="str">
        <f t="shared" si="3"/>
        <v/>
      </c>
      <c r="U11" s="135" t="str">
        <f t="shared" si="3"/>
        <v/>
      </c>
      <c r="V11" s="135" t="str">
        <f t="shared" si="3"/>
        <v/>
      </c>
      <c r="W11" s="135" t="str">
        <f t="shared" si="3"/>
        <v/>
      </c>
      <c r="X11" s="135" t="str">
        <f t="shared" si="3"/>
        <v/>
      </c>
      <c r="Y11" s="135" t="str">
        <f t="shared" si="3"/>
        <v/>
      </c>
      <c r="AA11" s="98"/>
      <c r="AB11" s="98"/>
      <c r="AC11" s="98"/>
      <c r="AD11" s="98"/>
      <c r="AE11" s="98"/>
      <c r="AF11" s="98"/>
      <c r="AG11" s="98"/>
      <c r="AH11" s="98"/>
      <c r="AI11" s="98"/>
      <c r="AJ11" s="98"/>
      <c r="AK11" s="98"/>
      <c r="AL11" s="98"/>
      <c r="AM11" s="98"/>
      <c r="AN11" s="98"/>
      <c r="AO11" s="98"/>
      <c r="AP11" s="98"/>
    </row>
    <row r="12" spans="1:16384" s="138" customFormat="1" x14ac:dyDescent="0.25">
      <c r="A12" s="50"/>
      <c r="B12" s="98"/>
      <c r="C12" s="61"/>
      <c r="D12" s="77"/>
      <c r="E12" s="77"/>
      <c r="F12" s="137"/>
      <c r="G12" s="137"/>
      <c r="H12" s="137"/>
      <c r="I12" s="137"/>
      <c r="J12" s="137"/>
      <c r="K12" s="137"/>
      <c r="L12" s="137"/>
      <c r="M12" s="137"/>
      <c r="N12" s="137"/>
      <c r="O12" s="137"/>
      <c r="P12" s="137"/>
      <c r="Q12" s="137"/>
      <c r="R12" s="137"/>
      <c r="S12" s="137"/>
      <c r="T12" s="137"/>
      <c r="U12" s="137"/>
      <c r="V12" s="137"/>
      <c r="W12" s="137"/>
      <c r="X12" s="137"/>
      <c r="Y12" s="137"/>
      <c r="Z12" s="34"/>
      <c r="AA12" s="99" t="s">
        <v>69</v>
      </c>
      <c r="AB12" s="41"/>
      <c r="AC12" s="41"/>
      <c r="AD12" s="41"/>
      <c r="AE12" s="41"/>
      <c r="AF12" s="41"/>
      <c r="AG12" s="41"/>
      <c r="AH12" s="41"/>
      <c r="AI12" s="41"/>
      <c r="AJ12" s="41"/>
      <c r="AK12" s="41"/>
      <c r="AL12" s="99" t="s">
        <v>72</v>
      </c>
      <c r="AM12" s="41"/>
      <c r="AN12" s="41"/>
      <c r="AO12" s="41"/>
      <c r="AP12" s="41"/>
      <c r="AQ12" s="99" t="s">
        <v>84</v>
      </c>
      <c r="AR12" s="41"/>
      <c r="AS12" s="41"/>
      <c r="AT12" s="41"/>
      <c r="AU12" s="41"/>
      <c r="AV12" s="41"/>
      <c r="AW12" s="41"/>
      <c r="AX12" s="41"/>
      <c r="AY12" s="41"/>
      <c r="AZ12" s="41"/>
      <c r="BA12" s="41"/>
      <c r="BB12" s="41"/>
      <c r="BC12" s="41"/>
      <c r="BD12" s="41"/>
      <c r="BE12" s="41"/>
      <c r="BF12" s="41"/>
      <c r="BG12" s="41"/>
      <c r="BH12" s="41"/>
      <c r="BI12" s="41"/>
      <c r="BJ12" s="41"/>
      <c r="BK12" s="41"/>
      <c r="BL12" s="41"/>
      <c r="BM12" s="41"/>
      <c r="BN12" s="41"/>
    </row>
    <row r="13" spans="1:16384" s="53" customFormat="1" x14ac:dyDescent="0.25">
      <c r="A13" s="50"/>
      <c r="B13" s="48"/>
      <c r="C13" s="102"/>
      <c r="D13" s="47" t="s">
        <v>85</v>
      </c>
      <c r="E13" s="47" t="s">
        <v>86</v>
      </c>
      <c r="F13" s="47" t="s">
        <v>87</v>
      </c>
      <c r="G13" s="47" t="s">
        <v>87</v>
      </c>
      <c r="H13" s="47" t="s">
        <v>87</v>
      </c>
      <c r="I13" s="47" t="s">
        <v>87</v>
      </c>
      <c r="J13" s="47" t="s">
        <v>87</v>
      </c>
      <c r="K13" s="47" t="s">
        <v>87</v>
      </c>
      <c r="L13" s="47" t="s">
        <v>87</v>
      </c>
      <c r="M13" s="47" t="s">
        <v>87</v>
      </c>
      <c r="N13" s="47" t="s">
        <v>87</v>
      </c>
      <c r="O13" s="47" t="s">
        <v>87</v>
      </c>
      <c r="P13" s="47" t="s">
        <v>87</v>
      </c>
      <c r="Q13" s="47" t="s">
        <v>87</v>
      </c>
      <c r="R13" s="47" t="s">
        <v>87</v>
      </c>
      <c r="S13" s="47" t="s">
        <v>87</v>
      </c>
      <c r="T13" s="47" t="s">
        <v>87</v>
      </c>
      <c r="U13" s="47" t="s">
        <v>87</v>
      </c>
      <c r="V13" s="47" t="s">
        <v>87</v>
      </c>
      <c r="W13" s="47" t="s">
        <v>87</v>
      </c>
      <c r="X13" s="47" t="s">
        <v>87</v>
      </c>
      <c r="Y13" s="47" t="s">
        <v>87</v>
      </c>
      <c r="Z13" s="41"/>
      <c r="AA13" s="98" t="s">
        <v>88</v>
      </c>
      <c r="AB13" s="98" t="s">
        <v>89</v>
      </c>
      <c r="AC13" s="98" t="s">
        <v>90</v>
      </c>
      <c r="AD13" s="98" t="s">
        <v>91</v>
      </c>
      <c r="AE13" s="98" t="s">
        <v>92</v>
      </c>
      <c r="AF13" s="98" t="s">
        <v>93</v>
      </c>
      <c r="AG13" s="98" t="s">
        <v>94</v>
      </c>
      <c r="AH13" s="98" t="s">
        <v>95</v>
      </c>
      <c r="AI13" s="98" t="s">
        <v>96</v>
      </c>
      <c r="AJ13" s="98" t="s">
        <v>28</v>
      </c>
      <c r="AK13" s="98"/>
      <c r="AL13" s="98" t="s">
        <v>97</v>
      </c>
      <c r="AM13" s="98" t="s">
        <v>73</v>
      </c>
      <c r="AN13" s="98" t="s">
        <v>98</v>
      </c>
      <c r="AO13" s="98" t="s">
        <v>99</v>
      </c>
      <c r="AP13" s="98"/>
      <c r="AQ13" s="36" t="s">
        <v>100</v>
      </c>
      <c r="AR13" s="36" t="s">
        <v>77</v>
      </c>
      <c r="AS13" s="36" t="s">
        <v>101</v>
      </c>
      <c r="AT13" s="41"/>
      <c r="AU13" s="36" t="s">
        <v>102</v>
      </c>
      <c r="AV13" s="36" t="s">
        <v>103</v>
      </c>
      <c r="AW13" s="36" t="s">
        <v>104</v>
      </c>
      <c r="AX13" s="36" t="s">
        <v>105</v>
      </c>
      <c r="AY13" s="36" t="s">
        <v>106</v>
      </c>
      <c r="AZ13" s="36" t="s">
        <v>107</v>
      </c>
      <c r="BA13" s="36" t="s">
        <v>108</v>
      </c>
      <c r="BB13" s="36" t="s">
        <v>109</v>
      </c>
      <c r="BC13" s="36" t="s">
        <v>110</v>
      </c>
      <c r="BD13" s="36" t="s">
        <v>111</v>
      </c>
      <c r="BE13" s="36" t="s">
        <v>112</v>
      </c>
      <c r="BF13" s="36" t="s">
        <v>113</v>
      </c>
      <c r="BG13" s="36" t="s">
        <v>114</v>
      </c>
      <c r="BH13" s="36" t="s">
        <v>115</v>
      </c>
      <c r="BI13" s="36" t="s">
        <v>116</v>
      </c>
      <c r="BJ13" s="36" t="s">
        <v>117</v>
      </c>
      <c r="BK13" s="36" t="s">
        <v>118</v>
      </c>
      <c r="BL13" s="36" t="s">
        <v>119</v>
      </c>
      <c r="BM13" s="36" t="s">
        <v>120</v>
      </c>
      <c r="BN13" s="36" t="s">
        <v>121</v>
      </c>
    </row>
    <row r="14" spans="1:16384" s="53" customFormat="1" x14ac:dyDescent="0.25">
      <c r="A14" s="50"/>
      <c r="B14" s="48"/>
      <c r="C14" s="51"/>
      <c r="D14" s="36"/>
      <c r="E14" s="36"/>
      <c r="F14" s="36"/>
      <c r="G14" s="36"/>
      <c r="H14" s="36"/>
      <c r="I14" s="36"/>
      <c r="J14" s="36"/>
      <c r="K14" s="36"/>
      <c r="L14" s="36"/>
      <c r="M14" s="36"/>
      <c r="N14" s="36"/>
      <c r="O14" s="36"/>
      <c r="P14" s="36"/>
      <c r="Q14" s="36"/>
      <c r="R14" s="36"/>
      <c r="S14" s="36"/>
      <c r="T14" s="36"/>
      <c r="U14" s="36"/>
      <c r="V14" s="36"/>
      <c r="W14" s="36"/>
      <c r="X14" s="36"/>
      <c r="Y14" s="36"/>
      <c r="AA14" s="48"/>
      <c r="AB14" s="48"/>
      <c r="AC14" s="48"/>
      <c r="AD14" s="48"/>
      <c r="AE14" s="48"/>
      <c r="AF14" s="48"/>
      <c r="AG14" s="48"/>
      <c r="AH14" s="48"/>
      <c r="AI14" s="48"/>
      <c r="AJ14" s="48"/>
      <c r="AK14" s="48"/>
      <c r="AL14" s="48"/>
      <c r="AM14" s="48"/>
      <c r="AN14" s="48"/>
      <c r="AO14" s="48"/>
      <c r="AP14" s="48"/>
    </row>
    <row r="15" spans="1:16384" s="59" customFormat="1" ht="18.75" x14ac:dyDescent="0.25">
      <c r="A15" s="54"/>
      <c r="B15" s="55"/>
      <c r="C15" s="56" t="s">
        <v>122</v>
      </c>
      <c r="D15" s="57"/>
      <c r="E15" s="57"/>
      <c r="F15" s="57"/>
      <c r="G15" s="58"/>
      <c r="H15" s="58"/>
      <c r="I15" s="58"/>
      <c r="J15" s="58"/>
      <c r="K15" s="58"/>
      <c r="L15" s="58"/>
      <c r="M15" s="58"/>
      <c r="N15" s="58"/>
      <c r="O15" s="58"/>
      <c r="P15" s="58"/>
      <c r="Q15" s="58"/>
      <c r="R15" s="58"/>
      <c r="S15" s="58"/>
      <c r="T15" s="58"/>
      <c r="U15" s="58"/>
      <c r="V15" s="58"/>
      <c r="W15" s="58"/>
      <c r="X15" s="58"/>
      <c r="Y15" s="58"/>
      <c r="AA15" s="60"/>
      <c r="AB15" s="60"/>
      <c r="AC15" s="60"/>
      <c r="AD15" s="60"/>
      <c r="AE15" s="60"/>
      <c r="AF15" s="60"/>
      <c r="AG15" s="60"/>
      <c r="AH15" s="60"/>
      <c r="AI15" s="60"/>
      <c r="AJ15" s="60"/>
      <c r="AK15" s="60"/>
      <c r="AL15" s="60"/>
      <c r="AM15" s="60"/>
      <c r="AN15" s="60"/>
      <c r="AO15" s="60"/>
      <c r="AP15" s="60"/>
    </row>
    <row r="16" spans="1:16384" s="53" customFormat="1" outlineLevel="1" x14ac:dyDescent="0.25">
      <c r="A16" s="50"/>
      <c r="B16" s="48"/>
      <c r="C16" s="51"/>
      <c r="D16" s="43"/>
      <c r="E16" s="43"/>
      <c r="F16" s="43"/>
      <c r="G16" s="52"/>
      <c r="H16" s="52"/>
      <c r="I16" s="52"/>
      <c r="J16" s="52"/>
      <c r="K16" s="52"/>
      <c r="L16" s="52"/>
      <c r="M16" s="52"/>
      <c r="N16" s="52"/>
      <c r="O16" s="52"/>
      <c r="P16" s="52"/>
      <c r="Q16" s="52"/>
      <c r="R16" s="52"/>
      <c r="S16" s="52"/>
      <c r="T16" s="52"/>
      <c r="U16" s="52"/>
      <c r="V16" s="52"/>
      <c r="W16" s="52"/>
      <c r="X16" s="52"/>
      <c r="Y16" s="52"/>
      <c r="AA16" s="48"/>
      <c r="AB16" s="48"/>
      <c r="AC16" s="48"/>
      <c r="AD16" s="48"/>
      <c r="AE16" s="48"/>
      <c r="AF16" s="48"/>
      <c r="AG16" s="48"/>
      <c r="AH16" s="48"/>
      <c r="AI16" s="48"/>
      <c r="AJ16" s="48"/>
      <c r="AK16" s="48"/>
      <c r="AL16" s="48"/>
      <c r="AM16" s="48"/>
      <c r="AN16" s="48"/>
      <c r="AO16" s="48"/>
      <c r="AP16" s="48"/>
    </row>
    <row r="17" spans="1:66" s="53" customFormat="1" ht="18.75" outlineLevel="1" x14ac:dyDescent="0.25">
      <c r="A17" s="50"/>
      <c r="B17" s="48"/>
      <c r="C17" s="139" t="s">
        <v>123</v>
      </c>
      <c r="D17" s="43"/>
      <c r="E17" s="43"/>
      <c r="F17" s="43"/>
      <c r="G17" s="52"/>
      <c r="H17" s="52"/>
      <c r="I17" s="52"/>
      <c r="J17" s="52"/>
      <c r="K17" s="52"/>
      <c r="L17" s="52"/>
      <c r="M17" s="52"/>
      <c r="N17" s="52"/>
      <c r="O17" s="52"/>
      <c r="P17" s="52"/>
      <c r="Q17" s="52"/>
      <c r="R17" s="52"/>
      <c r="S17" s="52"/>
      <c r="T17" s="52"/>
      <c r="U17" s="52"/>
      <c r="V17" s="52"/>
      <c r="W17" s="52"/>
      <c r="X17" s="52"/>
      <c r="Y17" s="52"/>
      <c r="AA17" s="48"/>
      <c r="AB17" s="48"/>
      <c r="AC17" s="48"/>
      <c r="AD17" s="48"/>
      <c r="AE17" s="48"/>
      <c r="AF17" s="48"/>
      <c r="AG17" s="48"/>
      <c r="AH17" s="48"/>
      <c r="AI17" s="48"/>
      <c r="AJ17" s="48"/>
      <c r="AK17" s="48"/>
      <c r="AL17" s="48"/>
      <c r="AM17" s="48"/>
      <c r="AN17" s="48"/>
      <c r="AO17" s="48"/>
      <c r="AP17" s="48"/>
    </row>
    <row r="18" spans="1:66" s="88" customFormat="1" outlineLevel="2" x14ac:dyDescent="0.25">
      <c r="A18" s="70"/>
      <c r="B18" s="79"/>
      <c r="C18" s="62" t="s">
        <v>124</v>
      </c>
      <c r="D18" s="63" t="s">
        <v>125</v>
      </c>
      <c r="E18" s="64"/>
      <c r="F18" s="170"/>
      <c r="G18" s="170"/>
      <c r="H18" s="170"/>
      <c r="I18" s="170"/>
      <c r="J18" s="170"/>
      <c r="K18" s="170"/>
      <c r="L18" s="170"/>
      <c r="M18" s="170"/>
      <c r="N18" s="170"/>
      <c r="O18" s="170"/>
      <c r="P18" s="170"/>
      <c r="Q18" s="170"/>
      <c r="R18" s="170"/>
      <c r="S18" s="170"/>
      <c r="T18" s="170"/>
      <c r="U18" s="170"/>
      <c r="V18" s="170"/>
      <c r="W18" s="170"/>
      <c r="X18" s="170"/>
      <c r="Y18" s="170"/>
      <c r="Z18" s="177"/>
      <c r="AA18" s="171" t="s">
        <v>126</v>
      </c>
      <c r="AB18" s="171" t="s">
        <v>126</v>
      </c>
      <c r="AC18" s="171" t="s">
        <v>126</v>
      </c>
      <c r="AD18" s="171" t="s">
        <v>126</v>
      </c>
      <c r="AE18" s="171" t="s">
        <v>126</v>
      </c>
      <c r="AF18" s="171" t="s">
        <v>126</v>
      </c>
      <c r="AG18" s="171" t="s">
        <v>126</v>
      </c>
      <c r="AH18" s="171" t="s">
        <v>126</v>
      </c>
      <c r="AI18" s="171" t="s">
        <v>127</v>
      </c>
      <c r="AJ18" s="171" t="s">
        <v>126</v>
      </c>
      <c r="AK18" s="171"/>
      <c r="AL18" s="171" t="s">
        <v>126</v>
      </c>
      <c r="AM18" s="171" t="s">
        <v>126</v>
      </c>
      <c r="AN18" s="171" t="s">
        <v>126</v>
      </c>
      <c r="AO18" s="171" t="s">
        <v>126</v>
      </c>
      <c r="AP18" s="171"/>
      <c r="AQ18" s="171" t="s">
        <v>126</v>
      </c>
      <c r="AR18" s="171" t="s">
        <v>126</v>
      </c>
      <c r="AS18" s="171" t="s">
        <v>126</v>
      </c>
      <c r="AT18" s="171"/>
      <c r="AU18" s="171" t="str">
        <f t="shared" ref="AU18:BD25" si="4">IFERROR(IF(OR(HLOOKUP(F$6,$AA$13:$AJ$1020,ROW($AT18)-ROW($AT$12),FALSE)="N",HLOOKUP(IF(F$3="Please Select","",IF(AND(LEFT(F$3,3)&lt;&gt;"IPC",LEFT(F$3,3)&lt;&gt;"PPA",LEFT(F$3,7)&lt;&gt;"Program"),"Hybrid",LEFT(F$3,3))),$AL$13:$AO$1020,ROW($AT18)-ROW($AT$12),FALSE)="N",HLOOKUP(F$5,$AQ$13:$AS$1020,ROW($AT18)-ROW($AT$12),FALSE)="N"),"N",IF(OR(HLOOKUP(F$6,$AA$13:$AJ$1020,ROW($AT18)-ROW($AT$12),FALSE)="A",HLOOKUP(IF(F$3="Please Select","",IF(AND(LEFT(F$3,3)&lt;&gt;"IPC",LEFT(F$3,3)&lt;&gt;"PPA"),"Hybrid",LEFT(F$3,3))),$AL$13:$AO$1020,ROW($AT18)-ROW($AT$12),FALSE)="A",HLOOKUP(F$5,$AQ$13:$AS$1020,ROW($AT18)-ROW($AT$12),FALSE)="A"),"A","Y")),$AS18)</f>
        <v>Y</v>
      </c>
      <c r="AV18" s="171" t="str">
        <f t="shared" si="4"/>
        <v>Y</v>
      </c>
      <c r="AW18" s="171" t="str">
        <f t="shared" si="4"/>
        <v>Y</v>
      </c>
      <c r="AX18" s="171" t="str">
        <f t="shared" si="4"/>
        <v>Y</v>
      </c>
      <c r="AY18" s="171" t="str">
        <f t="shared" si="4"/>
        <v>Y</v>
      </c>
      <c r="AZ18" s="171" t="str">
        <f t="shared" si="4"/>
        <v>Y</v>
      </c>
      <c r="BA18" s="171" t="str">
        <f t="shared" si="4"/>
        <v>Y</v>
      </c>
      <c r="BB18" s="171" t="str">
        <f t="shared" si="4"/>
        <v>Y</v>
      </c>
      <c r="BC18" s="171" t="str">
        <f t="shared" si="4"/>
        <v>Y</v>
      </c>
      <c r="BD18" s="171" t="str">
        <f t="shared" si="4"/>
        <v>Y</v>
      </c>
      <c r="BE18" s="171" t="str">
        <f t="shared" ref="BE18:BN25" si="5">IFERROR(IF(OR(HLOOKUP(P$6,$AA$13:$AJ$1020,ROW($AT18)-ROW($AT$12),FALSE)="N",HLOOKUP(IF(P$3="Please Select","",IF(AND(LEFT(P$3,3)&lt;&gt;"IPC",LEFT(P$3,3)&lt;&gt;"PPA",LEFT(P$3,7)&lt;&gt;"Program"),"Hybrid",LEFT(P$3,3))),$AL$13:$AO$1020,ROW($AT18)-ROW($AT$12),FALSE)="N",HLOOKUP(P$5,$AQ$13:$AS$1020,ROW($AT18)-ROW($AT$12),FALSE)="N"),"N",IF(OR(HLOOKUP(P$6,$AA$13:$AJ$1020,ROW($AT18)-ROW($AT$12),FALSE)="A",HLOOKUP(IF(P$3="Please Select","",IF(AND(LEFT(P$3,3)&lt;&gt;"IPC",LEFT(P$3,3)&lt;&gt;"PPA"),"Hybrid",LEFT(P$3,3))),$AL$13:$AO$1020,ROW($AT18)-ROW($AT$12),FALSE)="A",HLOOKUP(P$5,$AQ$13:$AS$1020,ROW($AT18)-ROW($AT$12),FALSE)="A"),"A","Y")),$AS18)</f>
        <v>Y</v>
      </c>
      <c r="BF18" s="171" t="str">
        <f t="shared" si="5"/>
        <v>Y</v>
      </c>
      <c r="BG18" s="171" t="str">
        <f t="shared" si="5"/>
        <v>Y</v>
      </c>
      <c r="BH18" s="171" t="str">
        <f t="shared" si="5"/>
        <v>Y</v>
      </c>
      <c r="BI18" s="171" t="str">
        <f t="shared" si="5"/>
        <v>Y</v>
      </c>
      <c r="BJ18" s="171" t="str">
        <f t="shared" si="5"/>
        <v>Y</v>
      </c>
      <c r="BK18" s="171" t="str">
        <f t="shared" si="5"/>
        <v>Y</v>
      </c>
      <c r="BL18" s="171" t="str">
        <f t="shared" si="5"/>
        <v>Y</v>
      </c>
      <c r="BM18" s="171" t="str">
        <f t="shared" si="5"/>
        <v>Y</v>
      </c>
      <c r="BN18" s="171" t="str">
        <f t="shared" si="5"/>
        <v>Y</v>
      </c>
    </row>
    <row r="19" spans="1:66" s="88" customFormat="1" outlineLevel="2" x14ac:dyDescent="0.25">
      <c r="A19" s="70"/>
      <c r="B19" s="79"/>
      <c r="C19" s="62" t="s">
        <v>128</v>
      </c>
      <c r="D19" s="63" t="s">
        <v>125</v>
      </c>
      <c r="E19" s="64"/>
      <c r="F19" s="170"/>
      <c r="G19" s="170"/>
      <c r="H19" s="170"/>
      <c r="I19" s="170"/>
      <c r="J19" s="170"/>
      <c r="K19" s="170"/>
      <c r="L19" s="170"/>
      <c r="M19" s="170"/>
      <c r="N19" s="170"/>
      <c r="O19" s="170"/>
      <c r="P19" s="170"/>
      <c r="Q19" s="170"/>
      <c r="R19" s="170"/>
      <c r="S19" s="170"/>
      <c r="T19" s="170"/>
      <c r="U19" s="170"/>
      <c r="V19" s="170"/>
      <c r="W19" s="170"/>
      <c r="X19" s="170"/>
      <c r="Y19" s="170"/>
      <c r="AA19" s="171" t="s">
        <v>126</v>
      </c>
      <c r="AB19" s="171" t="s">
        <v>126</v>
      </c>
      <c r="AC19" s="171" t="s">
        <v>126</v>
      </c>
      <c r="AD19" s="171" t="s">
        <v>126</v>
      </c>
      <c r="AE19" s="171" t="s">
        <v>126</v>
      </c>
      <c r="AF19" s="171" t="s">
        <v>126</v>
      </c>
      <c r="AG19" s="171" t="s">
        <v>126</v>
      </c>
      <c r="AH19" s="171" t="s">
        <v>126</v>
      </c>
      <c r="AI19" s="171" t="s">
        <v>127</v>
      </c>
      <c r="AJ19" s="171" t="s">
        <v>126</v>
      </c>
      <c r="AK19" s="171"/>
      <c r="AL19" s="171" t="s">
        <v>126</v>
      </c>
      <c r="AM19" s="171" t="s">
        <v>126</v>
      </c>
      <c r="AN19" s="171" t="s">
        <v>126</v>
      </c>
      <c r="AO19" s="171" t="s">
        <v>126</v>
      </c>
      <c r="AP19" s="171"/>
      <c r="AQ19" s="171" t="s">
        <v>126</v>
      </c>
      <c r="AR19" s="171" t="s">
        <v>126</v>
      </c>
      <c r="AS19" s="171" t="s">
        <v>126</v>
      </c>
      <c r="AT19" s="171"/>
      <c r="AU19" s="171" t="str">
        <f t="shared" si="4"/>
        <v>Y</v>
      </c>
      <c r="AV19" s="171" t="str">
        <f t="shared" si="4"/>
        <v>Y</v>
      </c>
      <c r="AW19" s="171" t="str">
        <f t="shared" si="4"/>
        <v>Y</v>
      </c>
      <c r="AX19" s="171" t="str">
        <f t="shared" si="4"/>
        <v>Y</v>
      </c>
      <c r="AY19" s="171" t="str">
        <f t="shared" si="4"/>
        <v>Y</v>
      </c>
      <c r="AZ19" s="171" t="str">
        <f t="shared" si="4"/>
        <v>Y</v>
      </c>
      <c r="BA19" s="171" t="str">
        <f t="shared" si="4"/>
        <v>Y</v>
      </c>
      <c r="BB19" s="171" t="str">
        <f t="shared" si="4"/>
        <v>Y</v>
      </c>
      <c r="BC19" s="171" t="str">
        <f t="shared" si="4"/>
        <v>Y</v>
      </c>
      <c r="BD19" s="171" t="str">
        <f t="shared" si="4"/>
        <v>Y</v>
      </c>
      <c r="BE19" s="171" t="str">
        <f t="shared" si="5"/>
        <v>Y</v>
      </c>
      <c r="BF19" s="171" t="str">
        <f t="shared" si="5"/>
        <v>Y</v>
      </c>
      <c r="BG19" s="171" t="str">
        <f t="shared" si="5"/>
        <v>Y</v>
      </c>
      <c r="BH19" s="171" t="str">
        <f t="shared" si="5"/>
        <v>Y</v>
      </c>
      <c r="BI19" s="171" t="str">
        <f t="shared" si="5"/>
        <v>Y</v>
      </c>
      <c r="BJ19" s="171" t="str">
        <f t="shared" si="5"/>
        <v>Y</v>
      </c>
      <c r="BK19" s="171" t="str">
        <f t="shared" si="5"/>
        <v>Y</v>
      </c>
      <c r="BL19" s="171" t="str">
        <f t="shared" si="5"/>
        <v>Y</v>
      </c>
      <c r="BM19" s="171" t="str">
        <f t="shared" si="5"/>
        <v>Y</v>
      </c>
      <c r="BN19" s="171" t="str">
        <f t="shared" si="5"/>
        <v>Y</v>
      </c>
    </row>
    <row r="20" spans="1:66" s="88" customFormat="1" outlineLevel="2" x14ac:dyDescent="0.25">
      <c r="A20" s="70"/>
      <c r="B20" s="79"/>
      <c r="C20" s="62" t="s">
        <v>129</v>
      </c>
      <c r="D20" s="63" t="s">
        <v>125</v>
      </c>
      <c r="E20" s="64"/>
      <c r="F20" s="170"/>
      <c r="G20" s="170"/>
      <c r="H20" s="170"/>
      <c r="I20" s="170"/>
      <c r="J20" s="170"/>
      <c r="K20" s="170"/>
      <c r="L20" s="170"/>
      <c r="M20" s="170"/>
      <c r="N20" s="170"/>
      <c r="O20" s="170"/>
      <c r="P20" s="170"/>
      <c r="Q20" s="170"/>
      <c r="R20" s="170"/>
      <c r="S20" s="170"/>
      <c r="T20" s="170"/>
      <c r="U20" s="170"/>
      <c r="V20" s="170"/>
      <c r="W20" s="170"/>
      <c r="X20" s="170"/>
      <c r="Y20" s="170"/>
      <c r="AA20" s="171" t="s">
        <v>126</v>
      </c>
      <c r="AB20" s="171" t="s">
        <v>126</v>
      </c>
      <c r="AC20" s="171" t="s">
        <v>126</v>
      </c>
      <c r="AD20" s="171" t="s">
        <v>126</v>
      </c>
      <c r="AE20" s="171" t="s">
        <v>126</v>
      </c>
      <c r="AF20" s="171" t="s">
        <v>126</v>
      </c>
      <c r="AG20" s="171" t="s">
        <v>126</v>
      </c>
      <c r="AH20" s="171" t="s">
        <v>126</v>
      </c>
      <c r="AI20" s="171" t="s">
        <v>127</v>
      </c>
      <c r="AJ20" s="171" t="s">
        <v>126</v>
      </c>
      <c r="AK20" s="171"/>
      <c r="AL20" s="171" t="s">
        <v>126</v>
      </c>
      <c r="AM20" s="171" t="s">
        <v>126</v>
      </c>
      <c r="AN20" s="171" t="s">
        <v>126</v>
      </c>
      <c r="AO20" s="171" t="s">
        <v>126</v>
      </c>
      <c r="AP20" s="171"/>
      <c r="AQ20" s="171" t="s">
        <v>126</v>
      </c>
      <c r="AR20" s="171" t="s">
        <v>126</v>
      </c>
      <c r="AS20" s="171" t="s">
        <v>126</v>
      </c>
      <c r="AT20" s="171"/>
      <c r="AU20" s="171" t="str">
        <f t="shared" si="4"/>
        <v>Y</v>
      </c>
      <c r="AV20" s="171" t="str">
        <f t="shared" si="4"/>
        <v>Y</v>
      </c>
      <c r="AW20" s="171" t="str">
        <f t="shared" si="4"/>
        <v>Y</v>
      </c>
      <c r="AX20" s="171" t="str">
        <f t="shared" si="4"/>
        <v>Y</v>
      </c>
      <c r="AY20" s="171" t="str">
        <f t="shared" si="4"/>
        <v>Y</v>
      </c>
      <c r="AZ20" s="171" t="str">
        <f t="shared" si="4"/>
        <v>Y</v>
      </c>
      <c r="BA20" s="171" t="str">
        <f t="shared" si="4"/>
        <v>Y</v>
      </c>
      <c r="BB20" s="171" t="str">
        <f t="shared" si="4"/>
        <v>Y</v>
      </c>
      <c r="BC20" s="171" t="str">
        <f t="shared" si="4"/>
        <v>Y</v>
      </c>
      <c r="BD20" s="171" t="str">
        <f t="shared" si="4"/>
        <v>Y</v>
      </c>
      <c r="BE20" s="171" t="str">
        <f t="shared" si="5"/>
        <v>Y</v>
      </c>
      <c r="BF20" s="171" t="str">
        <f t="shared" si="5"/>
        <v>Y</v>
      </c>
      <c r="BG20" s="171" t="str">
        <f t="shared" si="5"/>
        <v>Y</v>
      </c>
      <c r="BH20" s="171" t="str">
        <f t="shared" si="5"/>
        <v>Y</v>
      </c>
      <c r="BI20" s="171" t="str">
        <f t="shared" si="5"/>
        <v>Y</v>
      </c>
      <c r="BJ20" s="171" t="str">
        <f t="shared" si="5"/>
        <v>Y</v>
      </c>
      <c r="BK20" s="171" t="str">
        <f t="shared" si="5"/>
        <v>Y</v>
      </c>
      <c r="BL20" s="171" t="str">
        <f t="shared" si="5"/>
        <v>Y</v>
      </c>
      <c r="BM20" s="171" t="str">
        <f t="shared" si="5"/>
        <v>Y</v>
      </c>
      <c r="BN20" s="171" t="str">
        <f t="shared" si="5"/>
        <v>Y</v>
      </c>
    </row>
    <row r="21" spans="1:66" s="88" customFormat="1" outlineLevel="2" x14ac:dyDescent="0.25">
      <c r="A21" s="70"/>
      <c r="B21" s="79"/>
      <c r="C21" s="62" t="s">
        <v>130</v>
      </c>
      <c r="D21" s="63" t="s">
        <v>125</v>
      </c>
      <c r="E21" s="64"/>
      <c r="F21" s="170"/>
      <c r="G21" s="170"/>
      <c r="H21" s="170"/>
      <c r="I21" s="170"/>
      <c r="J21" s="170"/>
      <c r="K21" s="170"/>
      <c r="L21" s="170"/>
      <c r="M21" s="170"/>
      <c r="N21" s="170"/>
      <c r="O21" s="170"/>
      <c r="P21" s="170"/>
      <c r="Q21" s="170"/>
      <c r="R21" s="170"/>
      <c r="S21" s="170"/>
      <c r="T21" s="170"/>
      <c r="U21" s="170"/>
      <c r="V21" s="170"/>
      <c r="W21" s="170"/>
      <c r="X21" s="170"/>
      <c r="Y21" s="170"/>
      <c r="AA21" s="171" t="s">
        <v>126</v>
      </c>
      <c r="AB21" s="171" t="s">
        <v>126</v>
      </c>
      <c r="AC21" s="171" t="s">
        <v>126</v>
      </c>
      <c r="AD21" s="171" t="s">
        <v>126</v>
      </c>
      <c r="AE21" s="171" t="s">
        <v>126</v>
      </c>
      <c r="AF21" s="171" t="s">
        <v>126</v>
      </c>
      <c r="AG21" s="171" t="s">
        <v>126</v>
      </c>
      <c r="AH21" s="171" t="s">
        <v>126</v>
      </c>
      <c r="AI21" s="171" t="s">
        <v>127</v>
      </c>
      <c r="AJ21" s="171" t="s">
        <v>126</v>
      </c>
      <c r="AK21" s="171"/>
      <c r="AL21" s="171" t="s">
        <v>126</v>
      </c>
      <c r="AM21" s="171" t="s">
        <v>126</v>
      </c>
      <c r="AN21" s="171" t="s">
        <v>126</v>
      </c>
      <c r="AO21" s="171" t="s">
        <v>126</v>
      </c>
      <c r="AP21" s="171"/>
      <c r="AQ21" s="171" t="s">
        <v>126</v>
      </c>
      <c r="AR21" s="171" t="s">
        <v>126</v>
      </c>
      <c r="AS21" s="171" t="s">
        <v>126</v>
      </c>
      <c r="AT21" s="171"/>
      <c r="AU21" s="171" t="str">
        <f t="shared" si="4"/>
        <v>Y</v>
      </c>
      <c r="AV21" s="171" t="str">
        <f t="shared" si="4"/>
        <v>Y</v>
      </c>
      <c r="AW21" s="171" t="str">
        <f t="shared" si="4"/>
        <v>Y</v>
      </c>
      <c r="AX21" s="171" t="str">
        <f t="shared" si="4"/>
        <v>Y</v>
      </c>
      <c r="AY21" s="171" t="str">
        <f t="shared" si="4"/>
        <v>Y</v>
      </c>
      <c r="AZ21" s="171" t="str">
        <f t="shared" si="4"/>
        <v>Y</v>
      </c>
      <c r="BA21" s="171" t="str">
        <f t="shared" si="4"/>
        <v>Y</v>
      </c>
      <c r="BB21" s="171" t="str">
        <f t="shared" si="4"/>
        <v>Y</v>
      </c>
      <c r="BC21" s="171" t="str">
        <f t="shared" si="4"/>
        <v>Y</v>
      </c>
      <c r="BD21" s="171" t="str">
        <f t="shared" si="4"/>
        <v>Y</v>
      </c>
      <c r="BE21" s="171" t="str">
        <f t="shared" si="5"/>
        <v>Y</v>
      </c>
      <c r="BF21" s="171" t="str">
        <f t="shared" si="5"/>
        <v>Y</v>
      </c>
      <c r="BG21" s="171" t="str">
        <f t="shared" si="5"/>
        <v>Y</v>
      </c>
      <c r="BH21" s="171" t="str">
        <f t="shared" si="5"/>
        <v>Y</v>
      </c>
      <c r="BI21" s="171" t="str">
        <f t="shared" si="5"/>
        <v>Y</v>
      </c>
      <c r="BJ21" s="171" t="str">
        <f t="shared" si="5"/>
        <v>Y</v>
      </c>
      <c r="BK21" s="171" t="str">
        <f t="shared" si="5"/>
        <v>Y</v>
      </c>
      <c r="BL21" s="171" t="str">
        <f t="shared" si="5"/>
        <v>Y</v>
      </c>
      <c r="BM21" s="171" t="str">
        <f t="shared" si="5"/>
        <v>Y</v>
      </c>
      <c r="BN21" s="171" t="str">
        <f t="shared" si="5"/>
        <v>Y</v>
      </c>
    </row>
    <row r="22" spans="1:66" s="88" customFormat="1" outlineLevel="2" x14ac:dyDescent="0.25">
      <c r="A22" s="70"/>
      <c r="B22" s="79"/>
      <c r="C22" s="62" t="s">
        <v>131</v>
      </c>
      <c r="D22" s="63" t="s">
        <v>125</v>
      </c>
      <c r="E22" s="64"/>
      <c r="F22" s="170"/>
      <c r="G22" s="170"/>
      <c r="H22" s="170"/>
      <c r="I22" s="170"/>
      <c r="J22" s="170"/>
      <c r="K22" s="170"/>
      <c r="L22" s="170"/>
      <c r="M22" s="170"/>
      <c r="N22" s="170"/>
      <c r="O22" s="170"/>
      <c r="P22" s="170"/>
      <c r="Q22" s="170"/>
      <c r="R22" s="170"/>
      <c r="S22" s="170"/>
      <c r="T22" s="170"/>
      <c r="U22" s="170"/>
      <c r="V22" s="170"/>
      <c r="W22" s="170"/>
      <c r="X22" s="170"/>
      <c r="Y22" s="170"/>
      <c r="AA22" s="171" t="s">
        <v>126</v>
      </c>
      <c r="AB22" s="171" t="s">
        <v>126</v>
      </c>
      <c r="AC22" s="171" t="s">
        <v>126</v>
      </c>
      <c r="AD22" s="171" t="s">
        <v>126</v>
      </c>
      <c r="AE22" s="171" t="s">
        <v>126</v>
      </c>
      <c r="AF22" s="171" t="s">
        <v>126</v>
      </c>
      <c r="AG22" s="171" t="s">
        <v>126</v>
      </c>
      <c r="AH22" s="171" t="s">
        <v>126</v>
      </c>
      <c r="AI22" s="171" t="s">
        <v>127</v>
      </c>
      <c r="AJ22" s="171" t="s">
        <v>126</v>
      </c>
      <c r="AK22" s="171"/>
      <c r="AL22" s="171" t="s">
        <v>126</v>
      </c>
      <c r="AM22" s="171" t="s">
        <v>126</v>
      </c>
      <c r="AN22" s="171" t="s">
        <v>126</v>
      </c>
      <c r="AO22" s="171" t="s">
        <v>126</v>
      </c>
      <c r="AP22" s="171"/>
      <c r="AQ22" s="171" t="s">
        <v>126</v>
      </c>
      <c r="AR22" s="171" t="s">
        <v>126</v>
      </c>
      <c r="AS22" s="171" t="s">
        <v>126</v>
      </c>
      <c r="AT22" s="171"/>
      <c r="AU22" s="171" t="str">
        <f t="shared" si="4"/>
        <v>Y</v>
      </c>
      <c r="AV22" s="171" t="str">
        <f t="shared" si="4"/>
        <v>Y</v>
      </c>
      <c r="AW22" s="171" t="str">
        <f t="shared" si="4"/>
        <v>Y</v>
      </c>
      <c r="AX22" s="171" t="str">
        <f t="shared" si="4"/>
        <v>Y</v>
      </c>
      <c r="AY22" s="171" t="str">
        <f t="shared" si="4"/>
        <v>Y</v>
      </c>
      <c r="AZ22" s="171" t="str">
        <f t="shared" si="4"/>
        <v>Y</v>
      </c>
      <c r="BA22" s="171" t="str">
        <f t="shared" si="4"/>
        <v>Y</v>
      </c>
      <c r="BB22" s="171" t="str">
        <f t="shared" si="4"/>
        <v>Y</v>
      </c>
      <c r="BC22" s="171" t="str">
        <f t="shared" si="4"/>
        <v>Y</v>
      </c>
      <c r="BD22" s="171" t="str">
        <f t="shared" si="4"/>
        <v>Y</v>
      </c>
      <c r="BE22" s="171" t="str">
        <f t="shared" si="5"/>
        <v>Y</v>
      </c>
      <c r="BF22" s="171" t="str">
        <f t="shared" si="5"/>
        <v>Y</v>
      </c>
      <c r="BG22" s="171" t="str">
        <f t="shared" si="5"/>
        <v>Y</v>
      </c>
      <c r="BH22" s="171" t="str">
        <f t="shared" si="5"/>
        <v>Y</v>
      </c>
      <c r="BI22" s="171" t="str">
        <f t="shared" si="5"/>
        <v>Y</v>
      </c>
      <c r="BJ22" s="171" t="str">
        <f t="shared" si="5"/>
        <v>Y</v>
      </c>
      <c r="BK22" s="171" t="str">
        <f t="shared" si="5"/>
        <v>Y</v>
      </c>
      <c r="BL22" s="171" t="str">
        <f t="shared" si="5"/>
        <v>Y</v>
      </c>
      <c r="BM22" s="171" t="str">
        <f t="shared" si="5"/>
        <v>Y</v>
      </c>
      <c r="BN22" s="171" t="str">
        <f t="shared" si="5"/>
        <v>Y</v>
      </c>
    </row>
    <row r="23" spans="1:66" s="88" customFormat="1" outlineLevel="2" x14ac:dyDescent="0.25">
      <c r="A23" s="70"/>
      <c r="B23" s="79"/>
      <c r="C23" s="62" t="s">
        <v>132</v>
      </c>
      <c r="D23" s="63" t="s">
        <v>125</v>
      </c>
      <c r="E23" s="64"/>
      <c r="F23" s="170"/>
      <c r="G23" s="170"/>
      <c r="H23" s="170"/>
      <c r="I23" s="170"/>
      <c r="J23" s="170"/>
      <c r="K23" s="170"/>
      <c r="L23" s="170"/>
      <c r="M23" s="170"/>
      <c r="N23" s="170"/>
      <c r="O23" s="170"/>
      <c r="P23" s="170"/>
      <c r="Q23" s="170"/>
      <c r="R23" s="170"/>
      <c r="S23" s="170"/>
      <c r="T23" s="170"/>
      <c r="U23" s="170"/>
      <c r="V23" s="170"/>
      <c r="W23" s="170"/>
      <c r="X23" s="170"/>
      <c r="Y23" s="170"/>
      <c r="AA23" s="171" t="s">
        <v>126</v>
      </c>
      <c r="AB23" s="171" t="s">
        <v>126</v>
      </c>
      <c r="AC23" s="171" t="s">
        <v>126</v>
      </c>
      <c r="AD23" s="171" t="s">
        <v>126</v>
      </c>
      <c r="AE23" s="171" t="s">
        <v>126</v>
      </c>
      <c r="AF23" s="171" t="s">
        <v>126</v>
      </c>
      <c r="AG23" s="171" t="s">
        <v>126</v>
      </c>
      <c r="AH23" s="171" t="s">
        <v>126</v>
      </c>
      <c r="AI23" s="171" t="s">
        <v>127</v>
      </c>
      <c r="AJ23" s="171" t="s">
        <v>126</v>
      </c>
      <c r="AK23" s="171"/>
      <c r="AL23" s="171" t="s">
        <v>126</v>
      </c>
      <c r="AM23" s="171" t="s">
        <v>126</v>
      </c>
      <c r="AN23" s="171" t="s">
        <v>126</v>
      </c>
      <c r="AO23" s="171" t="s">
        <v>126</v>
      </c>
      <c r="AP23" s="171"/>
      <c r="AQ23" s="171" t="s">
        <v>126</v>
      </c>
      <c r="AR23" s="171" t="s">
        <v>126</v>
      </c>
      <c r="AS23" s="171" t="s">
        <v>126</v>
      </c>
      <c r="AT23" s="171"/>
      <c r="AU23" s="171" t="str">
        <f t="shared" si="4"/>
        <v>Y</v>
      </c>
      <c r="AV23" s="171" t="str">
        <f t="shared" si="4"/>
        <v>Y</v>
      </c>
      <c r="AW23" s="171" t="str">
        <f t="shared" si="4"/>
        <v>Y</v>
      </c>
      <c r="AX23" s="171" t="str">
        <f t="shared" si="4"/>
        <v>Y</v>
      </c>
      <c r="AY23" s="171" t="str">
        <f t="shared" si="4"/>
        <v>Y</v>
      </c>
      <c r="AZ23" s="171" t="str">
        <f t="shared" si="4"/>
        <v>Y</v>
      </c>
      <c r="BA23" s="171" t="str">
        <f t="shared" si="4"/>
        <v>Y</v>
      </c>
      <c r="BB23" s="171" t="str">
        <f t="shared" si="4"/>
        <v>Y</v>
      </c>
      <c r="BC23" s="171" t="str">
        <f t="shared" si="4"/>
        <v>Y</v>
      </c>
      <c r="BD23" s="171" t="str">
        <f t="shared" si="4"/>
        <v>Y</v>
      </c>
      <c r="BE23" s="171" t="str">
        <f t="shared" si="5"/>
        <v>Y</v>
      </c>
      <c r="BF23" s="171" t="str">
        <f t="shared" si="5"/>
        <v>Y</v>
      </c>
      <c r="BG23" s="171" t="str">
        <f t="shared" si="5"/>
        <v>Y</v>
      </c>
      <c r="BH23" s="171" t="str">
        <f t="shared" si="5"/>
        <v>Y</v>
      </c>
      <c r="BI23" s="171" t="str">
        <f t="shared" si="5"/>
        <v>Y</v>
      </c>
      <c r="BJ23" s="171" t="str">
        <f t="shared" si="5"/>
        <v>Y</v>
      </c>
      <c r="BK23" s="171" t="str">
        <f t="shared" si="5"/>
        <v>Y</v>
      </c>
      <c r="BL23" s="171" t="str">
        <f t="shared" si="5"/>
        <v>Y</v>
      </c>
      <c r="BM23" s="171" t="str">
        <f t="shared" si="5"/>
        <v>Y</v>
      </c>
      <c r="BN23" s="171" t="str">
        <f t="shared" si="5"/>
        <v>Y</v>
      </c>
    </row>
    <row r="24" spans="1:66" s="88" customFormat="1" outlineLevel="2" x14ac:dyDescent="0.25">
      <c r="A24" s="70"/>
      <c r="B24" s="79"/>
      <c r="C24" s="62" t="s">
        <v>133</v>
      </c>
      <c r="D24" s="63" t="s">
        <v>125</v>
      </c>
      <c r="E24" s="64"/>
      <c r="F24" s="170"/>
      <c r="G24" s="170"/>
      <c r="H24" s="170"/>
      <c r="I24" s="170"/>
      <c r="J24" s="170"/>
      <c r="K24" s="170"/>
      <c r="L24" s="170"/>
      <c r="M24" s="170"/>
      <c r="N24" s="170"/>
      <c r="O24" s="170"/>
      <c r="P24" s="170"/>
      <c r="Q24" s="170"/>
      <c r="R24" s="170"/>
      <c r="S24" s="170"/>
      <c r="T24" s="170"/>
      <c r="U24" s="170"/>
      <c r="V24" s="170"/>
      <c r="W24" s="170"/>
      <c r="X24" s="170"/>
      <c r="Y24" s="170"/>
      <c r="AA24" s="171" t="s">
        <v>126</v>
      </c>
      <c r="AB24" s="171" t="s">
        <v>126</v>
      </c>
      <c r="AC24" s="171" t="s">
        <v>126</v>
      </c>
      <c r="AD24" s="171" t="s">
        <v>126</v>
      </c>
      <c r="AE24" s="171" t="s">
        <v>126</v>
      </c>
      <c r="AF24" s="171" t="s">
        <v>126</v>
      </c>
      <c r="AG24" s="171" t="s">
        <v>126</v>
      </c>
      <c r="AH24" s="171" t="s">
        <v>126</v>
      </c>
      <c r="AI24" s="171" t="s">
        <v>127</v>
      </c>
      <c r="AJ24" s="171" t="s">
        <v>126</v>
      </c>
      <c r="AK24" s="171"/>
      <c r="AL24" s="171" t="s">
        <v>126</v>
      </c>
      <c r="AM24" s="171" t="s">
        <v>126</v>
      </c>
      <c r="AN24" s="171" t="s">
        <v>126</v>
      </c>
      <c r="AO24" s="171" t="s">
        <v>126</v>
      </c>
      <c r="AP24" s="171"/>
      <c r="AQ24" s="171" t="s">
        <v>126</v>
      </c>
      <c r="AR24" s="171" t="s">
        <v>126</v>
      </c>
      <c r="AS24" s="171" t="s">
        <v>126</v>
      </c>
      <c r="AT24" s="171"/>
      <c r="AU24" s="171" t="str">
        <f t="shared" si="4"/>
        <v>Y</v>
      </c>
      <c r="AV24" s="171" t="str">
        <f t="shared" si="4"/>
        <v>Y</v>
      </c>
      <c r="AW24" s="171" t="str">
        <f t="shared" si="4"/>
        <v>Y</v>
      </c>
      <c r="AX24" s="171" t="str">
        <f t="shared" si="4"/>
        <v>Y</v>
      </c>
      <c r="AY24" s="171" t="str">
        <f t="shared" si="4"/>
        <v>Y</v>
      </c>
      <c r="AZ24" s="171" t="str">
        <f t="shared" si="4"/>
        <v>Y</v>
      </c>
      <c r="BA24" s="171" t="str">
        <f t="shared" si="4"/>
        <v>Y</v>
      </c>
      <c r="BB24" s="171" t="str">
        <f t="shared" si="4"/>
        <v>Y</v>
      </c>
      <c r="BC24" s="171" t="str">
        <f t="shared" si="4"/>
        <v>Y</v>
      </c>
      <c r="BD24" s="171" t="str">
        <f t="shared" si="4"/>
        <v>Y</v>
      </c>
      <c r="BE24" s="171" t="str">
        <f t="shared" si="5"/>
        <v>Y</v>
      </c>
      <c r="BF24" s="171" t="str">
        <f t="shared" si="5"/>
        <v>Y</v>
      </c>
      <c r="BG24" s="171" t="str">
        <f t="shared" si="5"/>
        <v>Y</v>
      </c>
      <c r="BH24" s="171" t="str">
        <f t="shared" si="5"/>
        <v>Y</v>
      </c>
      <c r="BI24" s="171" t="str">
        <f t="shared" si="5"/>
        <v>Y</v>
      </c>
      <c r="BJ24" s="171" t="str">
        <f t="shared" si="5"/>
        <v>Y</v>
      </c>
      <c r="BK24" s="171" t="str">
        <f t="shared" si="5"/>
        <v>Y</v>
      </c>
      <c r="BL24" s="171" t="str">
        <f t="shared" si="5"/>
        <v>Y</v>
      </c>
      <c r="BM24" s="171" t="str">
        <f t="shared" si="5"/>
        <v>Y</v>
      </c>
      <c r="BN24" s="171" t="str">
        <f t="shared" si="5"/>
        <v>Y</v>
      </c>
    </row>
    <row r="25" spans="1:66" s="88" customFormat="1" outlineLevel="2" x14ac:dyDescent="0.25">
      <c r="A25" s="70"/>
      <c r="B25" s="79"/>
      <c r="C25" s="62" t="s">
        <v>134</v>
      </c>
      <c r="D25" s="63" t="s">
        <v>125</v>
      </c>
      <c r="E25" s="64"/>
      <c r="F25" s="170"/>
      <c r="G25" s="170"/>
      <c r="H25" s="170"/>
      <c r="I25" s="170"/>
      <c r="J25" s="170"/>
      <c r="K25" s="170"/>
      <c r="L25" s="170"/>
      <c r="M25" s="170"/>
      <c r="N25" s="170"/>
      <c r="O25" s="170"/>
      <c r="P25" s="170"/>
      <c r="Q25" s="170"/>
      <c r="R25" s="170"/>
      <c r="S25" s="170"/>
      <c r="T25" s="170"/>
      <c r="U25" s="170"/>
      <c r="V25" s="170"/>
      <c r="W25" s="170"/>
      <c r="X25" s="170"/>
      <c r="Y25" s="170"/>
      <c r="AA25" s="171" t="s">
        <v>126</v>
      </c>
      <c r="AB25" s="171" t="s">
        <v>126</v>
      </c>
      <c r="AC25" s="171" t="s">
        <v>126</v>
      </c>
      <c r="AD25" s="171" t="s">
        <v>126</v>
      </c>
      <c r="AE25" s="171" t="s">
        <v>126</v>
      </c>
      <c r="AF25" s="171" t="s">
        <v>126</v>
      </c>
      <c r="AG25" s="171" t="s">
        <v>126</v>
      </c>
      <c r="AH25" s="171" t="s">
        <v>126</v>
      </c>
      <c r="AI25" s="171" t="s">
        <v>127</v>
      </c>
      <c r="AJ25" s="171" t="s">
        <v>126</v>
      </c>
      <c r="AK25" s="171"/>
      <c r="AL25" s="171" t="s">
        <v>126</v>
      </c>
      <c r="AM25" s="171" t="s">
        <v>126</v>
      </c>
      <c r="AN25" s="171" t="s">
        <v>126</v>
      </c>
      <c r="AO25" s="171" t="s">
        <v>126</v>
      </c>
      <c r="AP25" s="171"/>
      <c r="AQ25" s="171" t="s">
        <v>126</v>
      </c>
      <c r="AR25" s="171" t="s">
        <v>126</v>
      </c>
      <c r="AS25" s="171" t="s">
        <v>126</v>
      </c>
      <c r="AT25" s="171"/>
      <c r="AU25" s="171" t="str">
        <f t="shared" si="4"/>
        <v>Y</v>
      </c>
      <c r="AV25" s="171" t="str">
        <f t="shared" si="4"/>
        <v>Y</v>
      </c>
      <c r="AW25" s="171" t="str">
        <f t="shared" si="4"/>
        <v>Y</v>
      </c>
      <c r="AX25" s="171" t="str">
        <f t="shared" si="4"/>
        <v>Y</v>
      </c>
      <c r="AY25" s="171" t="str">
        <f t="shared" si="4"/>
        <v>Y</v>
      </c>
      <c r="AZ25" s="171" t="str">
        <f t="shared" si="4"/>
        <v>Y</v>
      </c>
      <c r="BA25" s="171" t="str">
        <f t="shared" si="4"/>
        <v>Y</v>
      </c>
      <c r="BB25" s="171" t="str">
        <f t="shared" si="4"/>
        <v>Y</v>
      </c>
      <c r="BC25" s="171" t="str">
        <f t="shared" si="4"/>
        <v>Y</v>
      </c>
      <c r="BD25" s="171" t="str">
        <f t="shared" si="4"/>
        <v>Y</v>
      </c>
      <c r="BE25" s="171" t="str">
        <f t="shared" si="5"/>
        <v>Y</v>
      </c>
      <c r="BF25" s="171" t="str">
        <f t="shared" si="5"/>
        <v>Y</v>
      </c>
      <c r="BG25" s="171" t="str">
        <f t="shared" si="5"/>
        <v>Y</v>
      </c>
      <c r="BH25" s="171" t="str">
        <f t="shared" si="5"/>
        <v>Y</v>
      </c>
      <c r="BI25" s="171" t="str">
        <f t="shared" si="5"/>
        <v>Y</v>
      </c>
      <c r="BJ25" s="171" t="str">
        <f t="shared" si="5"/>
        <v>Y</v>
      </c>
      <c r="BK25" s="171" t="str">
        <f t="shared" si="5"/>
        <v>Y</v>
      </c>
      <c r="BL25" s="171" t="str">
        <f t="shared" si="5"/>
        <v>Y</v>
      </c>
      <c r="BM25" s="171" t="str">
        <f t="shared" si="5"/>
        <v>Y</v>
      </c>
      <c r="BN25" s="171" t="str">
        <f t="shared" si="5"/>
        <v>Y</v>
      </c>
    </row>
    <row r="26" spans="1:66" s="88" customFormat="1" outlineLevel="1" x14ac:dyDescent="0.25">
      <c r="A26" s="70"/>
      <c r="B26" s="79"/>
      <c r="C26" s="89"/>
      <c r="D26" s="76"/>
      <c r="E26" s="76"/>
      <c r="F26" s="76"/>
      <c r="G26" s="76"/>
      <c r="H26" s="76"/>
      <c r="I26" s="76"/>
      <c r="J26" s="76"/>
      <c r="K26" s="76"/>
      <c r="L26" s="76"/>
      <c r="M26" s="76"/>
      <c r="N26" s="76"/>
      <c r="O26" s="76"/>
      <c r="P26" s="76"/>
      <c r="Q26" s="76"/>
      <c r="R26" s="76"/>
      <c r="S26" s="76"/>
      <c r="T26" s="76"/>
      <c r="U26" s="76"/>
      <c r="V26" s="76"/>
      <c r="W26" s="76"/>
      <c r="X26" s="76"/>
      <c r="Y26" s="76"/>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s="88" customFormat="1" ht="18.75" outlineLevel="1" x14ac:dyDescent="0.25">
      <c r="A27" s="70"/>
      <c r="B27" s="79"/>
      <c r="C27" s="83" t="s">
        <v>135</v>
      </c>
      <c r="D27" s="76"/>
      <c r="E27" s="76"/>
      <c r="F27" s="76"/>
      <c r="G27" s="75"/>
      <c r="H27" s="75"/>
      <c r="I27" s="75"/>
      <c r="J27" s="75"/>
      <c r="K27" s="75"/>
      <c r="L27" s="75"/>
      <c r="M27" s="75"/>
      <c r="N27" s="75"/>
      <c r="O27" s="75"/>
      <c r="P27" s="75"/>
      <c r="Q27" s="75"/>
      <c r="R27" s="75"/>
      <c r="S27" s="75"/>
      <c r="T27" s="75"/>
      <c r="U27" s="75"/>
      <c r="V27" s="75"/>
      <c r="W27" s="75"/>
      <c r="X27" s="75"/>
      <c r="Y27" s="75"/>
      <c r="AA27" s="79"/>
      <c r="AB27" s="79"/>
      <c r="AC27" s="79"/>
      <c r="AD27" s="79"/>
      <c r="AE27" s="79"/>
      <c r="AF27" s="79"/>
      <c r="AG27" s="79"/>
      <c r="AH27" s="79"/>
      <c r="AI27" s="79"/>
      <c r="AJ27" s="79"/>
      <c r="AK27" s="79"/>
      <c r="AL27" s="79"/>
      <c r="AM27" s="79"/>
      <c r="AN27" s="79"/>
      <c r="AO27" s="79"/>
      <c r="AP27" s="79"/>
    </row>
    <row r="28" spans="1:66" s="88" customFormat="1" outlineLevel="2" x14ac:dyDescent="0.25">
      <c r="A28" s="70"/>
      <c r="B28" s="79"/>
      <c r="C28" s="62" t="s">
        <v>136</v>
      </c>
      <c r="D28" s="63" t="s">
        <v>125</v>
      </c>
      <c r="E28" s="64"/>
      <c r="F28" s="170"/>
      <c r="G28" s="170"/>
      <c r="H28" s="170"/>
      <c r="I28" s="170"/>
      <c r="J28" s="170"/>
      <c r="K28" s="170"/>
      <c r="L28" s="170"/>
      <c r="M28" s="170"/>
      <c r="N28" s="170"/>
      <c r="O28" s="170"/>
      <c r="P28" s="170"/>
      <c r="Q28" s="170"/>
      <c r="R28" s="170"/>
      <c r="S28" s="170"/>
      <c r="T28" s="170"/>
      <c r="U28" s="170"/>
      <c r="V28" s="170"/>
      <c r="W28" s="170"/>
      <c r="X28" s="170"/>
      <c r="Y28" s="170"/>
      <c r="AA28" s="171" t="s">
        <v>126</v>
      </c>
      <c r="AB28" s="171" t="s">
        <v>126</v>
      </c>
      <c r="AC28" s="171" t="s">
        <v>126</v>
      </c>
      <c r="AD28" s="171" t="s">
        <v>126</v>
      </c>
      <c r="AE28" s="171" t="s">
        <v>126</v>
      </c>
      <c r="AF28" s="171" t="s">
        <v>126</v>
      </c>
      <c r="AG28" s="171" t="s">
        <v>126</v>
      </c>
      <c r="AH28" s="171" t="s">
        <v>126</v>
      </c>
      <c r="AI28" s="171" t="s">
        <v>127</v>
      </c>
      <c r="AJ28" s="171" t="s">
        <v>126</v>
      </c>
      <c r="AK28" s="171"/>
      <c r="AL28" s="171" t="s">
        <v>126</v>
      </c>
      <c r="AM28" s="171" t="s">
        <v>126</v>
      </c>
      <c r="AN28" s="171" t="s">
        <v>126</v>
      </c>
      <c r="AO28" s="171" t="s">
        <v>126</v>
      </c>
      <c r="AP28" s="171"/>
      <c r="AQ28" s="171" t="s">
        <v>126</v>
      </c>
      <c r="AR28" s="171" t="s">
        <v>126</v>
      </c>
      <c r="AS28" s="171" t="s">
        <v>126</v>
      </c>
      <c r="AT28" s="171"/>
      <c r="AU28" s="171" t="str">
        <f t="shared" ref="AU28:BD33" si="6">IFERROR(IF(OR(HLOOKUP(F$6,$AA$13:$AJ$1020,ROW($AT28)-ROW($AT$12),FALSE)="N",HLOOKUP(IF(F$3="Please Select","",IF(AND(LEFT(F$3,3)&lt;&gt;"IPC",LEFT(F$3,3)&lt;&gt;"PPA",LEFT(F$3,7)&lt;&gt;"Program"),"Hybrid",LEFT(F$3,3))),$AL$13:$AO$1020,ROW($AT28)-ROW($AT$12),FALSE)="N",HLOOKUP(F$5,$AQ$13:$AS$1020,ROW($AT28)-ROW($AT$12),FALSE)="N"),"N",IF(OR(HLOOKUP(F$6,$AA$13:$AJ$1020,ROW($AT28)-ROW($AT$12),FALSE)="A",HLOOKUP(IF(F$3="Please Select","",IF(AND(LEFT(F$3,3)&lt;&gt;"IPC",LEFT(F$3,3)&lt;&gt;"PPA"),"Hybrid",LEFT(F$3,3))),$AL$13:$AO$1020,ROW($AT28)-ROW($AT$12),FALSE)="A",HLOOKUP(F$5,$AQ$13:$AS$1020,ROW($AT28)-ROW($AT$12),FALSE)="A"),"A","Y")),$AS28)</f>
        <v>Y</v>
      </c>
      <c r="AV28" s="171" t="str">
        <f t="shared" si="6"/>
        <v>Y</v>
      </c>
      <c r="AW28" s="171" t="str">
        <f t="shared" si="6"/>
        <v>Y</v>
      </c>
      <c r="AX28" s="171" t="str">
        <f t="shared" si="6"/>
        <v>Y</v>
      </c>
      <c r="AY28" s="171" t="str">
        <f t="shared" si="6"/>
        <v>Y</v>
      </c>
      <c r="AZ28" s="171" t="str">
        <f t="shared" si="6"/>
        <v>Y</v>
      </c>
      <c r="BA28" s="171" t="str">
        <f t="shared" si="6"/>
        <v>Y</v>
      </c>
      <c r="BB28" s="171" t="str">
        <f t="shared" si="6"/>
        <v>Y</v>
      </c>
      <c r="BC28" s="171" t="str">
        <f t="shared" si="6"/>
        <v>Y</v>
      </c>
      <c r="BD28" s="171" t="str">
        <f t="shared" si="6"/>
        <v>Y</v>
      </c>
      <c r="BE28" s="171" t="str">
        <f t="shared" ref="BE28:BN33" si="7">IFERROR(IF(OR(HLOOKUP(P$6,$AA$13:$AJ$1020,ROW($AT28)-ROW($AT$12),FALSE)="N",HLOOKUP(IF(P$3="Please Select","",IF(AND(LEFT(P$3,3)&lt;&gt;"IPC",LEFT(P$3,3)&lt;&gt;"PPA",LEFT(P$3,7)&lt;&gt;"Program"),"Hybrid",LEFT(P$3,3))),$AL$13:$AO$1020,ROW($AT28)-ROW($AT$12),FALSE)="N",HLOOKUP(P$5,$AQ$13:$AS$1020,ROW($AT28)-ROW($AT$12),FALSE)="N"),"N",IF(OR(HLOOKUP(P$6,$AA$13:$AJ$1020,ROW($AT28)-ROW($AT$12),FALSE)="A",HLOOKUP(IF(P$3="Please Select","",IF(AND(LEFT(P$3,3)&lt;&gt;"IPC",LEFT(P$3,3)&lt;&gt;"PPA"),"Hybrid",LEFT(P$3,3))),$AL$13:$AO$1020,ROW($AT28)-ROW($AT$12),FALSE)="A",HLOOKUP(P$5,$AQ$13:$AS$1020,ROW($AT28)-ROW($AT$12),FALSE)="A"),"A","Y")),$AS28)</f>
        <v>Y</v>
      </c>
      <c r="BF28" s="171" t="str">
        <f t="shared" si="7"/>
        <v>Y</v>
      </c>
      <c r="BG28" s="171" t="str">
        <f t="shared" si="7"/>
        <v>Y</v>
      </c>
      <c r="BH28" s="171" t="str">
        <f t="shared" si="7"/>
        <v>Y</v>
      </c>
      <c r="BI28" s="171" t="str">
        <f t="shared" si="7"/>
        <v>Y</v>
      </c>
      <c r="BJ28" s="171" t="str">
        <f t="shared" si="7"/>
        <v>Y</v>
      </c>
      <c r="BK28" s="171" t="str">
        <f t="shared" si="7"/>
        <v>Y</v>
      </c>
      <c r="BL28" s="171" t="str">
        <f t="shared" si="7"/>
        <v>Y</v>
      </c>
      <c r="BM28" s="171" t="str">
        <f t="shared" si="7"/>
        <v>Y</v>
      </c>
      <c r="BN28" s="171" t="str">
        <f t="shared" si="7"/>
        <v>Y</v>
      </c>
    </row>
    <row r="29" spans="1:66" s="88" customFormat="1" ht="18" outlineLevel="2" x14ac:dyDescent="0.25">
      <c r="A29" s="70"/>
      <c r="B29" s="79"/>
      <c r="C29" s="62" t="s">
        <v>137</v>
      </c>
      <c r="D29" s="214" t="s">
        <v>138</v>
      </c>
      <c r="E29" s="64" t="s">
        <v>139</v>
      </c>
      <c r="F29" s="172">
        <f>F120</f>
        <v>0</v>
      </c>
      <c r="G29" s="172">
        <f t="shared" ref="G29:Y29" si="8">G120</f>
        <v>0</v>
      </c>
      <c r="H29" s="172">
        <f t="shared" si="8"/>
        <v>0</v>
      </c>
      <c r="I29" s="172">
        <f t="shared" si="8"/>
        <v>0</v>
      </c>
      <c r="J29" s="172">
        <f t="shared" si="8"/>
        <v>0</v>
      </c>
      <c r="K29" s="172">
        <f t="shared" si="8"/>
        <v>0</v>
      </c>
      <c r="L29" s="172">
        <f t="shared" si="8"/>
        <v>0</v>
      </c>
      <c r="M29" s="172">
        <f t="shared" si="8"/>
        <v>0</v>
      </c>
      <c r="N29" s="172">
        <f t="shared" si="8"/>
        <v>0</v>
      </c>
      <c r="O29" s="172">
        <f t="shared" si="8"/>
        <v>0</v>
      </c>
      <c r="P29" s="172">
        <f t="shared" si="8"/>
        <v>0</v>
      </c>
      <c r="Q29" s="172">
        <f t="shared" si="8"/>
        <v>0</v>
      </c>
      <c r="R29" s="172">
        <f t="shared" si="8"/>
        <v>0</v>
      </c>
      <c r="S29" s="172">
        <f t="shared" si="8"/>
        <v>0</v>
      </c>
      <c r="T29" s="172">
        <f t="shared" si="8"/>
        <v>0</v>
      </c>
      <c r="U29" s="172">
        <f t="shared" si="8"/>
        <v>0</v>
      </c>
      <c r="V29" s="172">
        <f t="shared" si="8"/>
        <v>0</v>
      </c>
      <c r="W29" s="172">
        <f t="shared" si="8"/>
        <v>0</v>
      </c>
      <c r="X29" s="172">
        <f t="shared" si="8"/>
        <v>0</v>
      </c>
      <c r="Y29" s="172">
        <f t="shared" si="8"/>
        <v>0</v>
      </c>
      <c r="AA29" s="171" t="s">
        <v>140</v>
      </c>
      <c r="AB29" s="171" t="s">
        <v>140</v>
      </c>
      <c r="AC29" s="171" t="s">
        <v>140</v>
      </c>
      <c r="AD29" s="171" t="s">
        <v>140</v>
      </c>
      <c r="AE29" s="171" t="s">
        <v>140</v>
      </c>
      <c r="AF29" s="171" t="s">
        <v>140</v>
      </c>
      <c r="AG29" s="171" t="s">
        <v>140</v>
      </c>
      <c r="AH29" s="171" t="s">
        <v>140</v>
      </c>
      <c r="AI29" s="171" t="s">
        <v>127</v>
      </c>
      <c r="AJ29" s="171" t="s">
        <v>140</v>
      </c>
      <c r="AK29" s="171"/>
      <c r="AL29" s="171" t="s">
        <v>140</v>
      </c>
      <c r="AM29" s="171" t="s">
        <v>140</v>
      </c>
      <c r="AN29" s="171" t="s">
        <v>140</v>
      </c>
      <c r="AO29" s="171" t="s">
        <v>140</v>
      </c>
      <c r="AP29" s="171"/>
      <c r="AQ29" s="171" t="s">
        <v>140</v>
      </c>
      <c r="AR29" s="171" t="s">
        <v>140</v>
      </c>
      <c r="AS29" s="171" t="s">
        <v>140</v>
      </c>
      <c r="AT29" s="171"/>
      <c r="AU29" s="171" t="str">
        <f t="shared" si="6"/>
        <v>A</v>
      </c>
      <c r="AV29" s="171" t="str">
        <f t="shared" si="6"/>
        <v>A</v>
      </c>
      <c r="AW29" s="171" t="str">
        <f t="shared" si="6"/>
        <v>A</v>
      </c>
      <c r="AX29" s="171" t="str">
        <f t="shared" si="6"/>
        <v>A</v>
      </c>
      <c r="AY29" s="171" t="str">
        <f t="shared" si="6"/>
        <v>A</v>
      </c>
      <c r="AZ29" s="171" t="str">
        <f t="shared" si="6"/>
        <v>A</v>
      </c>
      <c r="BA29" s="171" t="str">
        <f t="shared" si="6"/>
        <v>A</v>
      </c>
      <c r="BB29" s="171" t="str">
        <f t="shared" si="6"/>
        <v>A</v>
      </c>
      <c r="BC29" s="171" t="str">
        <f t="shared" si="6"/>
        <v>A</v>
      </c>
      <c r="BD29" s="171" t="str">
        <f t="shared" si="6"/>
        <v>A</v>
      </c>
      <c r="BE29" s="171" t="str">
        <f t="shared" si="7"/>
        <v>A</v>
      </c>
      <c r="BF29" s="171" t="str">
        <f t="shared" si="7"/>
        <v>A</v>
      </c>
      <c r="BG29" s="171" t="str">
        <f t="shared" si="7"/>
        <v>A</v>
      </c>
      <c r="BH29" s="171" t="str">
        <f t="shared" si="7"/>
        <v>A</v>
      </c>
      <c r="BI29" s="171" t="str">
        <f t="shared" si="7"/>
        <v>A</v>
      </c>
      <c r="BJ29" s="171" t="str">
        <f t="shared" si="7"/>
        <v>A</v>
      </c>
      <c r="BK29" s="171" t="str">
        <f t="shared" si="7"/>
        <v>A</v>
      </c>
      <c r="BL29" s="171" t="str">
        <f t="shared" si="7"/>
        <v>A</v>
      </c>
      <c r="BM29" s="171" t="str">
        <f t="shared" si="7"/>
        <v>A</v>
      </c>
      <c r="BN29" s="171" t="str">
        <f t="shared" si="7"/>
        <v>A</v>
      </c>
    </row>
    <row r="30" spans="1:66" s="88" customFormat="1" ht="18" outlineLevel="2" x14ac:dyDescent="0.25">
      <c r="A30" s="70"/>
      <c r="B30" s="79"/>
      <c r="C30" s="62" t="s">
        <v>141</v>
      </c>
      <c r="D30" s="214" t="s">
        <v>138</v>
      </c>
      <c r="E30" s="64" t="s">
        <v>139</v>
      </c>
      <c r="F30" s="172">
        <f>F121</f>
        <v>0</v>
      </c>
      <c r="G30" s="172">
        <f t="shared" ref="G30:Y30" si="9">G121</f>
        <v>0</v>
      </c>
      <c r="H30" s="172">
        <f t="shared" si="9"/>
        <v>0</v>
      </c>
      <c r="I30" s="172">
        <f t="shared" si="9"/>
        <v>0</v>
      </c>
      <c r="J30" s="172">
        <f t="shared" si="9"/>
        <v>0</v>
      </c>
      <c r="K30" s="172">
        <f t="shared" si="9"/>
        <v>0</v>
      </c>
      <c r="L30" s="172">
        <f t="shared" si="9"/>
        <v>0</v>
      </c>
      <c r="M30" s="172">
        <f t="shared" si="9"/>
        <v>0</v>
      </c>
      <c r="N30" s="172">
        <f t="shared" si="9"/>
        <v>0</v>
      </c>
      <c r="O30" s="172">
        <f t="shared" si="9"/>
        <v>0</v>
      </c>
      <c r="P30" s="172">
        <f t="shared" si="9"/>
        <v>0</v>
      </c>
      <c r="Q30" s="172">
        <f t="shared" si="9"/>
        <v>0</v>
      </c>
      <c r="R30" s="172">
        <f t="shared" si="9"/>
        <v>0</v>
      </c>
      <c r="S30" s="172">
        <f t="shared" si="9"/>
        <v>0</v>
      </c>
      <c r="T30" s="172">
        <f t="shared" si="9"/>
        <v>0</v>
      </c>
      <c r="U30" s="172">
        <f t="shared" si="9"/>
        <v>0</v>
      </c>
      <c r="V30" s="172">
        <f t="shared" si="9"/>
        <v>0</v>
      </c>
      <c r="W30" s="172">
        <f t="shared" si="9"/>
        <v>0</v>
      </c>
      <c r="X30" s="172">
        <f t="shared" si="9"/>
        <v>0</v>
      </c>
      <c r="Y30" s="172">
        <f t="shared" si="9"/>
        <v>0</v>
      </c>
      <c r="AA30" s="171" t="s">
        <v>140</v>
      </c>
      <c r="AB30" s="171" t="s">
        <v>140</v>
      </c>
      <c r="AC30" s="171" t="s">
        <v>140</v>
      </c>
      <c r="AD30" s="171" t="s">
        <v>140</v>
      </c>
      <c r="AE30" s="171" t="s">
        <v>140</v>
      </c>
      <c r="AF30" s="171" t="s">
        <v>140</v>
      </c>
      <c r="AG30" s="171" t="s">
        <v>140</v>
      </c>
      <c r="AH30" s="171" t="s">
        <v>140</v>
      </c>
      <c r="AI30" s="171" t="s">
        <v>127</v>
      </c>
      <c r="AJ30" s="171" t="s">
        <v>140</v>
      </c>
      <c r="AK30" s="171"/>
      <c r="AL30" s="171" t="s">
        <v>140</v>
      </c>
      <c r="AM30" s="171" t="s">
        <v>140</v>
      </c>
      <c r="AN30" s="171" t="s">
        <v>140</v>
      </c>
      <c r="AO30" s="171" t="s">
        <v>140</v>
      </c>
      <c r="AP30" s="171"/>
      <c r="AQ30" s="171" t="s">
        <v>140</v>
      </c>
      <c r="AR30" s="171" t="s">
        <v>140</v>
      </c>
      <c r="AS30" s="171" t="s">
        <v>140</v>
      </c>
      <c r="AT30" s="171"/>
      <c r="AU30" s="171" t="str">
        <f t="shared" si="6"/>
        <v>A</v>
      </c>
      <c r="AV30" s="171" t="str">
        <f t="shared" si="6"/>
        <v>A</v>
      </c>
      <c r="AW30" s="171" t="str">
        <f t="shared" si="6"/>
        <v>A</v>
      </c>
      <c r="AX30" s="171" t="str">
        <f t="shared" si="6"/>
        <v>A</v>
      </c>
      <c r="AY30" s="171" t="str">
        <f t="shared" si="6"/>
        <v>A</v>
      </c>
      <c r="AZ30" s="171" t="str">
        <f t="shared" si="6"/>
        <v>A</v>
      </c>
      <c r="BA30" s="171" t="str">
        <f t="shared" si="6"/>
        <v>A</v>
      </c>
      <c r="BB30" s="171" t="str">
        <f t="shared" si="6"/>
        <v>A</v>
      </c>
      <c r="BC30" s="171" t="str">
        <f t="shared" si="6"/>
        <v>A</v>
      </c>
      <c r="BD30" s="171" t="str">
        <f t="shared" si="6"/>
        <v>A</v>
      </c>
      <c r="BE30" s="171" t="str">
        <f t="shared" si="7"/>
        <v>A</v>
      </c>
      <c r="BF30" s="171" t="str">
        <f t="shared" si="7"/>
        <v>A</v>
      </c>
      <c r="BG30" s="171" t="str">
        <f t="shared" si="7"/>
        <v>A</v>
      </c>
      <c r="BH30" s="171" t="str">
        <f t="shared" si="7"/>
        <v>A</v>
      </c>
      <c r="BI30" s="171" t="str">
        <f t="shared" si="7"/>
        <v>A</v>
      </c>
      <c r="BJ30" s="171" t="str">
        <f t="shared" si="7"/>
        <v>A</v>
      </c>
      <c r="BK30" s="171" t="str">
        <f t="shared" si="7"/>
        <v>A</v>
      </c>
      <c r="BL30" s="171" t="str">
        <f t="shared" si="7"/>
        <v>A</v>
      </c>
      <c r="BM30" s="171" t="str">
        <f t="shared" si="7"/>
        <v>A</v>
      </c>
      <c r="BN30" s="171" t="str">
        <f t="shared" si="7"/>
        <v>A</v>
      </c>
    </row>
    <row r="31" spans="1:66" s="88" customFormat="1" outlineLevel="2" x14ac:dyDescent="0.25">
      <c r="A31" s="70"/>
      <c r="B31" s="79"/>
      <c r="C31" s="62" t="s">
        <v>142</v>
      </c>
      <c r="D31" s="214" t="s">
        <v>138</v>
      </c>
      <c r="E31" s="64" t="s">
        <v>143</v>
      </c>
      <c r="F31" s="172">
        <f>F331</f>
        <v>0</v>
      </c>
      <c r="G31" s="172">
        <f t="shared" ref="G31:Y31" si="10">G331</f>
        <v>0</v>
      </c>
      <c r="H31" s="172">
        <f t="shared" si="10"/>
        <v>0</v>
      </c>
      <c r="I31" s="172">
        <f t="shared" si="10"/>
        <v>0</v>
      </c>
      <c r="J31" s="172">
        <f t="shared" si="10"/>
        <v>0</v>
      </c>
      <c r="K31" s="172">
        <f t="shared" si="10"/>
        <v>0</v>
      </c>
      <c r="L31" s="172">
        <f t="shared" si="10"/>
        <v>0</v>
      </c>
      <c r="M31" s="172">
        <f t="shared" si="10"/>
        <v>0</v>
      </c>
      <c r="N31" s="172">
        <f t="shared" si="10"/>
        <v>0</v>
      </c>
      <c r="O31" s="172">
        <f t="shared" si="10"/>
        <v>0</v>
      </c>
      <c r="P31" s="172">
        <f t="shared" si="10"/>
        <v>0</v>
      </c>
      <c r="Q31" s="172">
        <f t="shared" si="10"/>
        <v>0</v>
      </c>
      <c r="R31" s="172">
        <f t="shared" si="10"/>
        <v>0</v>
      </c>
      <c r="S31" s="172">
        <f t="shared" si="10"/>
        <v>0</v>
      </c>
      <c r="T31" s="172">
        <f t="shared" si="10"/>
        <v>0</v>
      </c>
      <c r="U31" s="172">
        <f t="shared" si="10"/>
        <v>0</v>
      </c>
      <c r="V31" s="172">
        <f t="shared" si="10"/>
        <v>0</v>
      </c>
      <c r="W31" s="172">
        <f t="shared" si="10"/>
        <v>0</v>
      </c>
      <c r="X31" s="172">
        <f t="shared" si="10"/>
        <v>0</v>
      </c>
      <c r="Y31" s="172">
        <f t="shared" si="10"/>
        <v>0</v>
      </c>
      <c r="AA31" s="171" t="s">
        <v>140</v>
      </c>
      <c r="AB31" s="171" t="s">
        <v>140</v>
      </c>
      <c r="AC31" s="171" t="s">
        <v>140</v>
      </c>
      <c r="AD31" s="171" t="s">
        <v>140</v>
      </c>
      <c r="AE31" s="171" t="s">
        <v>140</v>
      </c>
      <c r="AF31" s="171" t="s">
        <v>140</v>
      </c>
      <c r="AG31" s="171" t="s">
        <v>140</v>
      </c>
      <c r="AH31" s="171" t="s">
        <v>140</v>
      </c>
      <c r="AI31" s="171" t="s">
        <v>127</v>
      </c>
      <c r="AJ31" s="171" t="s">
        <v>140</v>
      </c>
      <c r="AK31" s="171"/>
      <c r="AL31" s="171" t="s">
        <v>140</v>
      </c>
      <c r="AM31" s="171" t="s">
        <v>140</v>
      </c>
      <c r="AN31" s="171" t="s">
        <v>140</v>
      </c>
      <c r="AO31" s="171" t="s">
        <v>140</v>
      </c>
      <c r="AP31" s="171"/>
      <c r="AQ31" s="171" t="s">
        <v>140</v>
      </c>
      <c r="AR31" s="171" t="s">
        <v>140</v>
      </c>
      <c r="AS31" s="171" t="s">
        <v>140</v>
      </c>
      <c r="AT31" s="171"/>
      <c r="AU31" s="171" t="str">
        <f t="shared" si="6"/>
        <v>A</v>
      </c>
      <c r="AV31" s="171" t="str">
        <f t="shared" si="6"/>
        <v>A</v>
      </c>
      <c r="AW31" s="171" t="str">
        <f t="shared" si="6"/>
        <v>A</v>
      </c>
      <c r="AX31" s="171" t="str">
        <f t="shared" si="6"/>
        <v>A</v>
      </c>
      <c r="AY31" s="171" t="str">
        <f t="shared" si="6"/>
        <v>A</v>
      </c>
      <c r="AZ31" s="171" t="str">
        <f t="shared" si="6"/>
        <v>A</v>
      </c>
      <c r="BA31" s="171" t="str">
        <f t="shared" si="6"/>
        <v>A</v>
      </c>
      <c r="BB31" s="171" t="str">
        <f t="shared" si="6"/>
        <v>A</v>
      </c>
      <c r="BC31" s="171" t="str">
        <f t="shared" si="6"/>
        <v>A</v>
      </c>
      <c r="BD31" s="171" t="str">
        <f t="shared" si="6"/>
        <v>A</v>
      </c>
      <c r="BE31" s="171" t="str">
        <f t="shared" si="7"/>
        <v>A</v>
      </c>
      <c r="BF31" s="171" t="str">
        <f t="shared" si="7"/>
        <v>A</v>
      </c>
      <c r="BG31" s="171" t="str">
        <f t="shared" si="7"/>
        <v>A</v>
      </c>
      <c r="BH31" s="171" t="str">
        <f t="shared" si="7"/>
        <v>A</v>
      </c>
      <c r="BI31" s="171" t="str">
        <f t="shared" si="7"/>
        <v>A</v>
      </c>
      <c r="BJ31" s="171" t="str">
        <f t="shared" si="7"/>
        <v>A</v>
      </c>
      <c r="BK31" s="171" t="str">
        <f t="shared" si="7"/>
        <v>A</v>
      </c>
      <c r="BL31" s="171" t="str">
        <f t="shared" si="7"/>
        <v>A</v>
      </c>
      <c r="BM31" s="171" t="str">
        <f t="shared" si="7"/>
        <v>A</v>
      </c>
      <c r="BN31" s="171" t="str">
        <f t="shared" si="7"/>
        <v>A</v>
      </c>
    </row>
    <row r="32" spans="1:66" s="88" customFormat="1" outlineLevel="2" x14ac:dyDescent="0.25">
      <c r="A32" s="70"/>
      <c r="B32" s="79"/>
      <c r="C32" s="62" t="s">
        <v>144</v>
      </c>
      <c r="D32" s="214" t="s">
        <v>138</v>
      </c>
      <c r="E32" s="64" t="s">
        <v>145</v>
      </c>
      <c r="F32" s="173">
        <f>F61</f>
        <v>0</v>
      </c>
      <c r="G32" s="173">
        <f t="shared" ref="G32:Y32" si="11">G61</f>
        <v>0</v>
      </c>
      <c r="H32" s="173">
        <f t="shared" si="11"/>
        <v>0</v>
      </c>
      <c r="I32" s="173">
        <f t="shared" si="11"/>
        <v>0</v>
      </c>
      <c r="J32" s="173">
        <f t="shared" si="11"/>
        <v>0</v>
      </c>
      <c r="K32" s="173">
        <f t="shared" si="11"/>
        <v>0</v>
      </c>
      <c r="L32" s="173">
        <f t="shared" si="11"/>
        <v>0</v>
      </c>
      <c r="M32" s="173">
        <f t="shared" si="11"/>
        <v>0</v>
      </c>
      <c r="N32" s="173">
        <f t="shared" si="11"/>
        <v>0</v>
      </c>
      <c r="O32" s="173">
        <f t="shared" si="11"/>
        <v>0</v>
      </c>
      <c r="P32" s="173">
        <f t="shared" si="11"/>
        <v>0</v>
      </c>
      <c r="Q32" s="173">
        <f t="shared" si="11"/>
        <v>0</v>
      </c>
      <c r="R32" s="173">
        <f t="shared" si="11"/>
        <v>0</v>
      </c>
      <c r="S32" s="173">
        <f t="shared" si="11"/>
        <v>0</v>
      </c>
      <c r="T32" s="173">
        <f t="shared" si="11"/>
        <v>0</v>
      </c>
      <c r="U32" s="173">
        <f t="shared" si="11"/>
        <v>0</v>
      </c>
      <c r="V32" s="173">
        <f t="shared" si="11"/>
        <v>0</v>
      </c>
      <c r="W32" s="173">
        <f t="shared" si="11"/>
        <v>0</v>
      </c>
      <c r="X32" s="173">
        <f t="shared" si="11"/>
        <v>0</v>
      </c>
      <c r="Y32" s="173">
        <f t="shared" si="11"/>
        <v>0</v>
      </c>
      <c r="AA32" s="171" t="s">
        <v>140</v>
      </c>
      <c r="AB32" s="171" t="s">
        <v>140</v>
      </c>
      <c r="AC32" s="171" t="s">
        <v>140</v>
      </c>
      <c r="AD32" s="171" t="s">
        <v>140</v>
      </c>
      <c r="AE32" s="171" t="s">
        <v>140</v>
      </c>
      <c r="AF32" s="171" t="s">
        <v>140</v>
      </c>
      <c r="AG32" s="171" t="s">
        <v>140</v>
      </c>
      <c r="AH32" s="171" t="s">
        <v>140</v>
      </c>
      <c r="AI32" s="171" t="s">
        <v>127</v>
      </c>
      <c r="AJ32" s="171" t="s">
        <v>140</v>
      </c>
      <c r="AK32" s="171"/>
      <c r="AL32" s="171" t="s">
        <v>140</v>
      </c>
      <c r="AM32" s="171" t="s">
        <v>140</v>
      </c>
      <c r="AN32" s="171" t="s">
        <v>140</v>
      </c>
      <c r="AO32" s="171" t="s">
        <v>140</v>
      </c>
      <c r="AP32" s="171"/>
      <c r="AQ32" s="171" t="s">
        <v>140</v>
      </c>
      <c r="AR32" s="171" t="s">
        <v>140</v>
      </c>
      <c r="AS32" s="171" t="s">
        <v>140</v>
      </c>
      <c r="AT32" s="171"/>
      <c r="AU32" s="171" t="str">
        <f t="shared" si="6"/>
        <v>A</v>
      </c>
      <c r="AV32" s="171" t="str">
        <f t="shared" si="6"/>
        <v>A</v>
      </c>
      <c r="AW32" s="171" t="str">
        <f t="shared" si="6"/>
        <v>A</v>
      </c>
      <c r="AX32" s="171" t="str">
        <f t="shared" si="6"/>
        <v>A</v>
      </c>
      <c r="AY32" s="171" t="str">
        <f t="shared" si="6"/>
        <v>A</v>
      </c>
      <c r="AZ32" s="171" t="str">
        <f t="shared" si="6"/>
        <v>A</v>
      </c>
      <c r="BA32" s="171" t="str">
        <f t="shared" si="6"/>
        <v>A</v>
      </c>
      <c r="BB32" s="171" t="str">
        <f t="shared" si="6"/>
        <v>A</v>
      </c>
      <c r="BC32" s="171" t="str">
        <f t="shared" si="6"/>
        <v>A</v>
      </c>
      <c r="BD32" s="171" t="str">
        <f t="shared" si="6"/>
        <v>A</v>
      </c>
      <c r="BE32" s="171" t="str">
        <f t="shared" si="7"/>
        <v>A</v>
      </c>
      <c r="BF32" s="171" t="str">
        <f t="shared" si="7"/>
        <v>A</v>
      </c>
      <c r="BG32" s="171" t="str">
        <f t="shared" si="7"/>
        <v>A</v>
      </c>
      <c r="BH32" s="171" t="str">
        <f t="shared" si="7"/>
        <v>A</v>
      </c>
      <c r="BI32" s="171" t="str">
        <f t="shared" si="7"/>
        <v>A</v>
      </c>
      <c r="BJ32" s="171" t="str">
        <f t="shared" si="7"/>
        <v>A</v>
      </c>
      <c r="BK32" s="171" t="str">
        <f t="shared" si="7"/>
        <v>A</v>
      </c>
      <c r="BL32" s="171" t="str">
        <f t="shared" si="7"/>
        <v>A</v>
      </c>
      <c r="BM32" s="171" t="str">
        <f t="shared" si="7"/>
        <v>A</v>
      </c>
      <c r="BN32" s="171" t="str">
        <f t="shared" si="7"/>
        <v>A</v>
      </c>
    </row>
    <row r="33" spans="1:66" s="88" customFormat="1" outlineLevel="2" x14ac:dyDescent="0.25">
      <c r="A33" s="70"/>
      <c r="B33" s="79"/>
      <c r="C33" s="62" t="s">
        <v>146</v>
      </c>
      <c r="D33" s="63" t="s">
        <v>147</v>
      </c>
      <c r="E33" s="64" t="s">
        <v>148</v>
      </c>
      <c r="F33" s="174"/>
      <c r="G33" s="174"/>
      <c r="H33" s="174"/>
      <c r="I33" s="174"/>
      <c r="J33" s="174"/>
      <c r="K33" s="174"/>
      <c r="L33" s="174"/>
      <c r="M33" s="174"/>
      <c r="N33" s="174"/>
      <c r="O33" s="174"/>
      <c r="P33" s="174"/>
      <c r="Q33" s="174"/>
      <c r="R33" s="174"/>
      <c r="S33" s="174"/>
      <c r="T33" s="174"/>
      <c r="U33" s="174"/>
      <c r="V33" s="174"/>
      <c r="W33" s="174"/>
      <c r="X33" s="174"/>
      <c r="Y33" s="174"/>
      <c r="AA33" s="171" t="s">
        <v>126</v>
      </c>
      <c r="AB33" s="171" t="s">
        <v>126</v>
      </c>
      <c r="AC33" s="171" t="s">
        <v>126</v>
      </c>
      <c r="AD33" s="171" t="s">
        <v>126</v>
      </c>
      <c r="AE33" s="171" t="s">
        <v>126</v>
      </c>
      <c r="AF33" s="171" t="s">
        <v>126</v>
      </c>
      <c r="AG33" s="171" t="s">
        <v>126</v>
      </c>
      <c r="AH33" s="171" t="s">
        <v>126</v>
      </c>
      <c r="AI33" s="171" t="s">
        <v>127</v>
      </c>
      <c r="AJ33" s="171" t="s">
        <v>126</v>
      </c>
      <c r="AK33" s="171"/>
      <c r="AL33" s="171" t="s">
        <v>127</v>
      </c>
      <c r="AM33" s="171" t="s">
        <v>126</v>
      </c>
      <c r="AN33" s="171" t="s">
        <v>126</v>
      </c>
      <c r="AO33" s="171" t="s">
        <v>126</v>
      </c>
      <c r="AP33" s="171"/>
      <c r="AQ33" s="171" t="s">
        <v>126</v>
      </c>
      <c r="AR33" s="171" t="s">
        <v>126</v>
      </c>
      <c r="AS33" s="171" t="s">
        <v>126</v>
      </c>
      <c r="AT33" s="171"/>
      <c r="AU33" s="171" t="str">
        <f t="shared" si="6"/>
        <v>Y</v>
      </c>
      <c r="AV33" s="171" t="str">
        <f t="shared" si="6"/>
        <v>Y</v>
      </c>
      <c r="AW33" s="171" t="str">
        <f t="shared" si="6"/>
        <v>Y</v>
      </c>
      <c r="AX33" s="171" t="str">
        <f t="shared" si="6"/>
        <v>Y</v>
      </c>
      <c r="AY33" s="171" t="str">
        <f t="shared" si="6"/>
        <v>Y</v>
      </c>
      <c r="AZ33" s="171" t="str">
        <f t="shared" si="6"/>
        <v>Y</v>
      </c>
      <c r="BA33" s="171" t="str">
        <f t="shared" si="6"/>
        <v>Y</v>
      </c>
      <c r="BB33" s="171" t="str">
        <f t="shared" si="6"/>
        <v>Y</v>
      </c>
      <c r="BC33" s="171" t="str">
        <f t="shared" si="6"/>
        <v>Y</v>
      </c>
      <c r="BD33" s="171" t="str">
        <f t="shared" si="6"/>
        <v>Y</v>
      </c>
      <c r="BE33" s="171" t="str">
        <f t="shared" si="7"/>
        <v>Y</v>
      </c>
      <c r="BF33" s="171" t="str">
        <f t="shared" si="7"/>
        <v>Y</v>
      </c>
      <c r="BG33" s="171" t="str">
        <f t="shared" si="7"/>
        <v>Y</v>
      </c>
      <c r="BH33" s="171" t="str">
        <f t="shared" si="7"/>
        <v>Y</v>
      </c>
      <c r="BI33" s="171" t="str">
        <f t="shared" si="7"/>
        <v>Y</v>
      </c>
      <c r="BJ33" s="171" t="str">
        <f t="shared" si="7"/>
        <v>Y</v>
      </c>
      <c r="BK33" s="171" t="str">
        <f t="shared" si="7"/>
        <v>Y</v>
      </c>
      <c r="BL33" s="171" t="str">
        <f t="shared" si="7"/>
        <v>Y</v>
      </c>
      <c r="BM33" s="171" t="str">
        <f t="shared" si="7"/>
        <v>Y</v>
      </c>
      <c r="BN33" s="171" t="str">
        <f t="shared" si="7"/>
        <v>Y</v>
      </c>
    </row>
    <row r="34" spans="1:66" s="88" customFormat="1" outlineLevel="1" x14ac:dyDescent="0.25">
      <c r="A34" s="70"/>
      <c r="B34" s="79"/>
      <c r="C34" s="89"/>
      <c r="D34" s="76"/>
      <c r="E34" s="76"/>
      <c r="F34" s="175"/>
      <c r="G34" s="175"/>
      <c r="H34" s="175"/>
      <c r="I34" s="175"/>
      <c r="J34" s="175"/>
      <c r="K34" s="175"/>
      <c r="L34" s="175"/>
      <c r="M34" s="175"/>
      <c r="N34" s="175"/>
      <c r="O34" s="175"/>
      <c r="P34" s="175"/>
      <c r="Q34" s="175"/>
      <c r="R34" s="175"/>
      <c r="S34" s="175"/>
      <c r="T34" s="175"/>
      <c r="U34" s="175"/>
      <c r="V34" s="175"/>
      <c r="W34" s="175"/>
      <c r="X34" s="175"/>
      <c r="Y34" s="17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 s="88" customFormat="1" ht="18.75" outlineLevel="1" x14ac:dyDescent="0.25">
      <c r="A35" s="70"/>
      <c r="B35" s="79"/>
      <c r="C35" s="83" t="s">
        <v>149</v>
      </c>
      <c r="D35" s="76"/>
      <c r="E35" s="76"/>
      <c r="F35" s="76"/>
      <c r="G35" s="75"/>
      <c r="H35" s="75"/>
      <c r="I35" s="75"/>
      <c r="J35" s="75"/>
      <c r="K35" s="75"/>
      <c r="L35" s="75"/>
      <c r="M35" s="75"/>
      <c r="N35" s="75"/>
      <c r="O35" s="75"/>
      <c r="P35" s="75"/>
      <c r="Q35" s="75"/>
      <c r="R35" s="75"/>
      <c r="S35" s="75"/>
      <c r="T35" s="75"/>
      <c r="U35" s="75"/>
      <c r="V35" s="75"/>
      <c r="W35" s="75"/>
      <c r="X35" s="75"/>
      <c r="Y35" s="75"/>
      <c r="AA35" s="79"/>
      <c r="AB35" s="79"/>
      <c r="AC35" s="79"/>
      <c r="AD35" s="79"/>
      <c r="AE35" s="79"/>
      <c r="AF35" s="79"/>
      <c r="AG35" s="79"/>
      <c r="AH35" s="79"/>
      <c r="AI35" s="79"/>
      <c r="AJ35" s="79"/>
      <c r="AK35" s="79"/>
      <c r="AL35" s="79"/>
      <c r="AM35" s="79"/>
      <c r="AN35" s="79"/>
      <c r="AO35" s="79"/>
      <c r="AP35" s="79"/>
    </row>
    <row r="36" spans="1:66" s="88" customFormat="1" ht="30" outlineLevel="2" x14ac:dyDescent="0.25">
      <c r="A36" s="70"/>
      <c r="B36" s="79"/>
      <c r="C36" s="62" t="s">
        <v>150</v>
      </c>
      <c r="D36" s="63" t="s">
        <v>125</v>
      </c>
      <c r="E36" s="64"/>
      <c r="F36" s="170"/>
      <c r="G36" s="170"/>
      <c r="H36" s="170"/>
      <c r="I36" s="170"/>
      <c r="J36" s="170"/>
      <c r="K36" s="170"/>
      <c r="L36" s="170"/>
      <c r="M36" s="170"/>
      <c r="N36" s="170"/>
      <c r="O36" s="170"/>
      <c r="P36" s="170"/>
      <c r="Q36" s="170"/>
      <c r="R36" s="170"/>
      <c r="S36" s="170"/>
      <c r="T36" s="170"/>
      <c r="U36" s="170"/>
      <c r="V36" s="170"/>
      <c r="W36" s="170"/>
      <c r="X36" s="170"/>
      <c r="Y36" s="170"/>
      <c r="AA36" s="171" t="s">
        <v>127</v>
      </c>
      <c r="AB36" s="171" t="s">
        <v>127</v>
      </c>
      <c r="AC36" s="171" t="s">
        <v>127</v>
      </c>
      <c r="AD36" s="171" t="s">
        <v>127</v>
      </c>
      <c r="AE36" s="171" t="s">
        <v>127</v>
      </c>
      <c r="AF36" s="171" t="s">
        <v>127</v>
      </c>
      <c r="AG36" s="171" t="s">
        <v>127</v>
      </c>
      <c r="AH36" s="171" t="s">
        <v>127</v>
      </c>
      <c r="AI36" s="171" t="s">
        <v>126</v>
      </c>
      <c r="AJ36" s="171" t="s">
        <v>126</v>
      </c>
      <c r="AK36" s="171"/>
      <c r="AL36" s="171" t="s">
        <v>127</v>
      </c>
      <c r="AM36" s="171" t="s">
        <v>126</v>
      </c>
      <c r="AN36" s="171" t="s">
        <v>126</v>
      </c>
      <c r="AO36" s="171" t="s">
        <v>127</v>
      </c>
      <c r="AP36" s="171"/>
      <c r="AQ36" s="171" t="s">
        <v>126</v>
      </c>
      <c r="AR36" s="171" t="s">
        <v>126</v>
      </c>
      <c r="AS36" s="171" t="s">
        <v>126</v>
      </c>
      <c r="AT36" s="171"/>
      <c r="AU36" s="171" t="str">
        <f t="shared" ref="AU36:BD41" si="12">IFERROR(IF(OR(HLOOKUP(F$6,$AA$13:$AJ$1020,ROW($AT36)-ROW($AT$12),FALSE)="N",HLOOKUP(IF(F$3="Please Select","",IF(AND(LEFT(F$3,3)&lt;&gt;"IPC",LEFT(F$3,3)&lt;&gt;"PPA",LEFT(F$3,7)&lt;&gt;"Program"),"Hybrid",LEFT(F$3,3))),$AL$13:$AO$1020,ROW($AT36)-ROW($AT$12),FALSE)="N",HLOOKUP(F$5,$AQ$13:$AS$1020,ROW($AT36)-ROW($AT$12),FALSE)="N"),"N",IF(OR(HLOOKUP(F$6,$AA$13:$AJ$1020,ROW($AT36)-ROW($AT$12),FALSE)="A",HLOOKUP(IF(F$3="Please Select","",IF(AND(LEFT(F$3,3)&lt;&gt;"IPC",LEFT(F$3,3)&lt;&gt;"PPA"),"Hybrid",LEFT(F$3,3))),$AL$13:$AO$1020,ROW($AT36)-ROW($AT$12),FALSE)="A",HLOOKUP(F$5,$AQ$13:$AS$1020,ROW($AT36)-ROW($AT$12),FALSE)="A"),"A","Y")),$AS36)</f>
        <v>N</v>
      </c>
      <c r="AV36" s="171" t="str">
        <f t="shared" si="12"/>
        <v>Y</v>
      </c>
      <c r="AW36" s="171" t="str">
        <f t="shared" si="12"/>
        <v>Y</v>
      </c>
      <c r="AX36" s="171" t="str">
        <f t="shared" si="12"/>
        <v>Y</v>
      </c>
      <c r="AY36" s="171" t="str">
        <f t="shared" si="12"/>
        <v>Y</v>
      </c>
      <c r="AZ36" s="171" t="str">
        <f t="shared" si="12"/>
        <v>Y</v>
      </c>
      <c r="BA36" s="171" t="str">
        <f t="shared" si="12"/>
        <v>Y</v>
      </c>
      <c r="BB36" s="171" t="str">
        <f t="shared" si="12"/>
        <v>Y</v>
      </c>
      <c r="BC36" s="171" t="str">
        <f t="shared" si="12"/>
        <v>Y</v>
      </c>
      <c r="BD36" s="171" t="str">
        <f t="shared" si="12"/>
        <v>Y</v>
      </c>
      <c r="BE36" s="171" t="str">
        <f t="shared" ref="BE36:BN41" si="13">IFERROR(IF(OR(HLOOKUP(P$6,$AA$13:$AJ$1020,ROW($AT36)-ROW($AT$12),FALSE)="N",HLOOKUP(IF(P$3="Please Select","",IF(AND(LEFT(P$3,3)&lt;&gt;"IPC",LEFT(P$3,3)&lt;&gt;"PPA",LEFT(P$3,7)&lt;&gt;"Program"),"Hybrid",LEFT(P$3,3))),$AL$13:$AO$1020,ROW($AT36)-ROW($AT$12),FALSE)="N",HLOOKUP(P$5,$AQ$13:$AS$1020,ROW($AT36)-ROW($AT$12),FALSE)="N"),"N",IF(OR(HLOOKUP(P$6,$AA$13:$AJ$1020,ROW($AT36)-ROW($AT$12),FALSE)="A",HLOOKUP(IF(P$3="Please Select","",IF(AND(LEFT(P$3,3)&lt;&gt;"IPC",LEFT(P$3,3)&lt;&gt;"PPA"),"Hybrid",LEFT(P$3,3))),$AL$13:$AO$1020,ROW($AT36)-ROW($AT$12),FALSE)="A",HLOOKUP(P$5,$AQ$13:$AS$1020,ROW($AT36)-ROW($AT$12),FALSE)="A"),"A","Y")),$AS36)</f>
        <v>Y</v>
      </c>
      <c r="BF36" s="171" t="str">
        <f t="shared" si="13"/>
        <v>Y</v>
      </c>
      <c r="BG36" s="171" t="str">
        <f t="shared" si="13"/>
        <v>Y</v>
      </c>
      <c r="BH36" s="171" t="str">
        <f t="shared" si="13"/>
        <v>Y</v>
      </c>
      <c r="BI36" s="171" t="str">
        <f t="shared" si="13"/>
        <v>Y</v>
      </c>
      <c r="BJ36" s="171" t="str">
        <f t="shared" si="13"/>
        <v>Y</v>
      </c>
      <c r="BK36" s="171" t="str">
        <f t="shared" si="13"/>
        <v>Y</v>
      </c>
      <c r="BL36" s="171" t="str">
        <f t="shared" si="13"/>
        <v>Y</v>
      </c>
      <c r="BM36" s="171" t="str">
        <f t="shared" si="13"/>
        <v>Y</v>
      </c>
      <c r="BN36" s="171" t="str">
        <f t="shared" si="13"/>
        <v>Y</v>
      </c>
    </row>
    <row r="37" spans="1:66" s="88" customFormat="1" outlineLevel="2" x14ac:dyDescent="0.25">
      <c r="A37" s="70"/>
      <c r="B37" s="79"/>
      <c r="C37" s="62" t="s">
        <v>151</v>
      </c>
      <c r="D37" s="63" t="s">
        <v>125</v>
      </c>
      <c r="E37" s="64"/>
      <c r="F37" s="170"/>
      <c r="G37" s="170"/>
      <c r="H37" s="170"/>
      <c r="I37" s="170"/>
      <c r="J37" s="170"/>
      <c r="K37" s="170"/>
      <c r="L37" s="170"/>
      <c r="M37" s="170"/>
      <c r="N37" s="170"/>
      <c r="O37" s="170"/>
      <c r="P37" s="170"/>
      <c r="Q37" s="170"/>
      <c r="R37" s="170"/>
      <c r="S37" s="170"/>
      <c r="T37" s="170"/>
      <c r="U37" s="170"/>
      <c r="V37" s="170"/>
      <c r="W37" s="170"/>
      <c r="X37" s="170"/>
      <c r="Y37" s="170"/>
      <c r="AA37" s="171" t="s">
        <v>127</v>
      </c>
      <c r="AB37" s="171" t="s">
        <v>127</v>
      </c>
      <c r="AC37" s="171" t="s">
        <v>127</v>
      </c>
      <c r="AD37" s="171" t="s">
        <v>127</v>
      </c>
      <c r="AE37" s="171" t="s">
        <v>127</v>
      </c>
      <c r="AF37" s="171" t="s">
        <v>127</v>
      </c>
      <c r="AG37" s="171" t="s">
        <v>127</v>
      </c>
      <c r="AH37" s="171" t="s">
        <v>127</v>
      </c>
      <c r="AI37" s="171" t="s">
        <v>126</v>
      </c>
      <c r="AJ37" s="171" t="s">
        <v>126</v>
      </c>
      <c r="AK37" s="171"/>
      <c r="AL37" s="171" t="s">
        <v>127</v>
      </c>
      <c r="AM37" s="171" t="s">
        <v>126</v>
      </c>
      <c r="AN37" s="171" t="s">
        <v>126</v>
      </c>
      <c r="AO37" s="171" t="s">
        <v>127</v>
      </c>
      <c r="AP37" s="171"/>
      <c r="AQ37" s="171" t="s">
        <v>126</v>
      </c>
      <c r="AR37" s="171" t="s">
        <v>126</v>
      </c>
      <c r="AS37" s="171" t="s">
        <v>126</v>
      </c>
      <c r="AT37" s="171"/>
      <c r="AU37" s="171" t="str">
        <f t="shared" si="12"/>
        <v>N</v>
      </c>
      <c r="AV37" s="171" t="str">
        <f t="shared" si="12"/>
        <v>Y</v>
      </c>
      <c r="AW37" s="171" t="str">
        <f t="shared" si="12"/>
        <v>Y</v>
      </c>
      <c r="AX37" s="171" t="str">
        <f t="shared" si="12"/>
        <v>Y</v>
      </c>
      <c r="AY37" s="171" t="str">
        <f t="shared" si="12"/>
        <v>Y</v>
      </c>
      <c r="AZ37" s="171" t="str">
        <f t="shared" si="12"/>
        <v>Y</v>
      </c>
      <c r="BA37" s="171" t="str">
        <f t="shared" si="12"/>
        <v>Y</v>
      </c>
      <c r="BB37" s="171" t="str">
        <f t="shared" si="12"/>
        <v>Y</v>
      </c>
      <c r="BC37" s="171" t="str">
        <f t="shared" si="12"/>
        <v>Y</v>
      </c>
      <c r="BD37" s="171" t="str">
        <f t="shared" si="12"/>
        <v>Y</v>
      </c>
      <c r="BE37" s="171" t="str">
        <f t="shared" si="13"/>
        <v>Y</v>
      </c>
      <c r="BF37" s="171" t="str">
        <f t="shared" si="13"/>
        <v>Y</v>
      </c>
      <c r="BG37" s="171" t="str">
        <f t="shared" si="13"/>
        <v>Y</v>
      </c>
      <c r="BH37" s="171" t="str">
        <f t="shared" si="13"/>
        <v>Y</v>
      </c>
      <c r="BI37" s="171" t="str">
        <f t="shared" si="13"/>
        <v>Y</v>
      </c>
      <c r="BJ37" s="171" t="str">
        <f t="shared" si="13"/>
        <v>Y</v>
      </c>
      <c r="BK37" s="171" t="str">
        <f t="shared" si="13"/>
        <v>Y</v>
      </c>
      <c r="BL37" s="171" t="str">
        <f t="shared" si="13"/>
        <v>Y</v>
      </c>
      <c r="BM37" s="171" t="str">
        <f t="shared" si="13"/>
        <v>Y</v>
      </c>
      <c r="BN37" s="171" t="str">
        <f t="shared" si="13"/>
        <v>Y</v>
      </c>
    </row>
    <row r="38" spans="1:66" s="88" customFormat="1" outlineLevel="2" x14ac:dyDescent="0.25">
      <c r="A38" s="70"/>
      <c r="B38" s="79"/>
      <c r="C38" s="62" t="s">
        <v>152</v>
      </c>
      <c r="D38" s="63" t="s">
        <v>125</v>
      </c>
      <c r="E38" s="64"/>
      <c r="F38" s="170"/>
      <c r="G38" s="170"/>
      <c r="H38" s="170"/>
      <c r="I38" s="170"/>
      <c r="J38" s="170"/>
      <c r="K38" s="170"/>
      <c r="L38" s="170"/>
      <c r="M38" s="170"/>
      <c r="N38" s="170"/>
      <c r="O38" s="170"/>
      <c r="P38" s="170"/>
      <c r="Q38" s="170"/>
      <c r="R38" s="170"/>
      <c r="S38" s="170"/>
      <c r="T38" s="170"/>
      <c r="U38" s="170"/>
      <c r="V38" s="170"/>
      <c r="W38" s="170"/>
      <c r="X38" s="170"/>
      <c r="Y38" s="170"/>
      <c r="AA38" s="171" t="s">
        <v>127</v>
      </c>
      <c r="AB38" s="171" t="s">
        <v>127</v>
      </c>
      <c r="AC38" s="171" t="s">
        <v>127</v>
      </c>
      <c r="AD38" s="171" t="s">
        <v>127</v>
      </c>
      <c r="AE38" s="171" t="s">
        <v>127</v>
      </c>
      <c r="AF38" s="171" t="s">
        <v>127</v>
      </c>
      <c r="AG38" s="171" t="s">
        <v>127</v>
      </c>
      <c r="AH38" s="171" t="s">
        <v>127</v>
      </c>
      <c r="AI38" s="171" t="s">
        <v>126</v>
      </c>
      <c r="AJ38" s="171" t="s">
        <v>126</v>
      </c>
      <c r="AK38" s="171"/>
      <c r="AL38" s="171" t="s">
        <v>127</v>
      </c>
      <c r="AM38" s="171" t="s">
        <v>126</v>
      </c>
      <c r="AN38" s="171" t="s">
        <v>126</v>
      </c>
      <c r="AO38" s="171" t="s">
        <v>127</v>
      </c>
      <c r="AP38" s="171"/>
      <c r="AQ38" s="171" t="s">
        <v>126</v>
      </c>
      <c r="AR38" s="171" t="s">
        <v>126</v>
      </c>
      <c r="AS38" s="171" t="s">
        <v>126</v>
      </c>
      <c r="AT38" s="171"/>
      <c r="AU38" s="171" t="str">
        <f t="shared" si="12"/>
        <v>N</v>
      </c>
      <c r="AV38" s="171" t="str">
        <f t="shared" si="12"/>
        <v>Y</v>
      </c>
      <c r="AW38" s="171" t="str">
        <f t="shared" si="12"/>
        <v>Y</v>
      </c>
      <c r="AX38" s="171" t="str">
        <f t="shared" si="12"/>
        <v>Y</v>
      </c>
      <c r="AY38" s="171" t="str">
        <f t="shared" si="12"/>
        <v>Y</v>
      </c>
      <c r="AZ38" s="171" t="str">
        <f t="shared" si="12"/>
        <v>Y</v>
      </c>
      <c r="BA38" s="171" t="str">
        <f t="shared" si="12"/>
        <v>Y</v>
      </c>
      <c r="BB38" s="171" t="str">
        <f t="shared" si="12"/>
        <v>Y</v>
      </c>
      <c r="BC38" s="171" t="str">
        <f t="shared" si="12"/>
        <v>Y</v>
      </c>
      <c r="BD38" s="171" t="str">
        <f t="shared" si="12"/>
        <v>Y</v>
      </c>
      <c r="BE38" s="171" t="str">
        <f t="shared" si="13"/>
        <v>Y</v>
      </c>
      <c r="BF38" s="171" t="str">
        <f t="shared" si="13"/>
        <v>Y</v>
      </c>
      <c r="BG38" s="171" t="str">
        <f t="shared" si="13"/>
        <v>Y</v>
      </c>
      <c r="BH38" s="171" t="str">
        <f t="shared" si="13"/>
        <v>Y</v>
      </c>
      <c r="BI38" s="171" t="str">
        <f t="shared" si="13"/>
        <v>Y</v>
      </c>
      <c r="BJ38" s="171" t="str">
        <f t="shared" si="13"/>
        <v>Y</v>
      </c>
      <c r="BK38" s="171" t="str">
        <f t="shared" si="13"/>
        <v>Y</v>
      </c>
      <c r="BL38" s="171" t="str">
        <f t="shared" si="13"/>
        <v>Y</v>
      </c>
      <c r="BM38" s="171" t="str">
        <f t="shared" si="13"/>
        <v>Y</v>
      </c>
      <c r="BN38" s="171" t="str">
        <f t="shared" si="13"/>
        <v>Y</v>
      </c>
    </row>
    <row r="39" spans="1:66" s="88" customFormat="1" outlineLevel="2" x14ac:dyDescent="0.25">
      <c r="A39" s="70"/>
      <c r="B39" s="79"/>
      <c r="C39" s="62" t="s">
        <v>153</v>
      </c>
      <c r="D39" s="63" t="s">
        <v>147</v>
      </c>
      <c r="E39" s="64" t="s">
        <v>154</v>
      </c>
      <c r="F39" s="170"/>
      <c r="G39" s="170"/>
      <c r="H39" s="170"/>
      <c r="I39" s="170"/>
      <c r="J39" s="170"/>
      <c r="K39" s="170"/>
      <c r="L39" s="170"/>
      <c r="M39" s="170"/>
      <c r="N39" s="170"/>
      <c r="O39" s="170"/>
      <c r="P39" s="170"/>
      <c r="Q39" s="170"/>
      <c r="R39" s="170"/>
      <c r="S39" s="170"/>
      <c r="T39" s="170"/>
      <c r="U39" s="170"/>
      <c r="V39" s="170"/>
      <c r="W39" s="170"/>
      <c r="X39" s="170"/>
      <c r="Y39" s="170"/>
      <c r="AA39" s="171" t="s">
        <v>127</v>
      </c>
      <c r="AB39" s="171" t="s">
        <v>127</v>
      </c>
      <c r="AC39" s="171" t="s">
        <v>127</v>
      </c>
      <c r="AD39" s="171" t="s">
        <v>127</v>
      </c>
      <c r="AE39" s="171" t="s">
        <v>127</v>
      </c>
      <c r="AF39" s="171" t="s">
        <v>127</v>
      </c>
      <c r="AG39" s="171" t="s">
        <v>127</v>
      </c>
      <c r="AH39" s="171" t="s">
        <v>127</v>
      </c>
      <c r="AI39" s="171" t="s">
        <v>126</v>
      </c>
      <c r="AJ39" s="171" t="s">
        <v>126</v>
      </c>
      <c r="AK39" s="171"/>
      <c r="AL39" s="171" t="s">
        <v>127</v>
      </c>
      <c r="AM39" s="171" t="s">
        <v>126</v>
      </c>
      <c r="AN39" s="171" t="s">
        <v>126</v>
      </c>
      <c r="AO39" s="171" t="s">
        <v>127</v>
      </c>
      <c r="AP39" s="171"/>
      <c r="AQ39" s="171" t="s">
        <v>126</v>
      </c>
      <c r="AR39" s="171" t="s">
        <v>126</v>
      </c>
      <c r="AS39" s="171" t="s">
        <v>126</v>
      </c>
      <c r="AT39" s="171"/>
      <c r="AU39" s="171" t="str">
        <f t="shared" si="12"/>
        <v>N</v>
      </c>
      <c r="AV39" s="171" t="str">
        <f t="shared" si="12"/>
        <v>Y</v>
      </c>
      <c r="AW39" s="171" t="str">
        <f t="shared" si="12"/>
        <v>Y</v>
      </c>
      <c r="AX39" s="171" t="str">
        <f t="shared" si="12"/>
        <v>Y</v>
      </c>
      <c r="AY39" s="171" t="str">
        <f t="shared" si="12"/>
        <v>Y</v>
      </c>
      <c r="AZ39" s="171" t="str">
        <f t="shared" si="12"/>
        <v>Y</v>
      </c>
      <c r="BA39" s="171" t="str">
        <f t="shared" si="12"/>
        <v>Y</v>
      </c>
      <c r="BB39" s="171" t="str">
        <f t="shared" si="12"/>
        <v>Y</v>
      </c>
      <c r="BC39" s="171" t="str">
        <f t="shared" si="12"/>
        <v>Y</v>
      </c>
      <c r="BD39" s="171" t="str">
        <f t="shared" si="12"/>
        <v>Y</v>
      </c>
      <c r="BE39" s="171" t="str">
        <f t="shared" si="13"/>
        <v>Y</v>
      </c>
      <c r="BF39" s="171" t="str">
        <f t="shared" si="13"/>
        <v>Y</v>
      </c>
      <c r="BG39" s="171" t="str">
        <f t="shared" si="13"/>
        <v>Y</v>
      </c>
      <c r="BH39" s="171" t="str">
        <f t="shared" si="13"/>
        <v>Y</v>
      </c>
      <c r="BI39" s="171" t="str">
        <f t="shared" si="13"/>
        <v>Y</v>
      </c>
      <c r="BJ39" s="171" t="str">
        <f t="shared" si="13"/>
        <v>Y</v>
      </c>
      <c r="BK39" s="171" t="str">
        <f t="shared" si="13"/>
        <v>Y</v>
      </c>
      <c r="BL39" s="171" t="str">
        <f t="shared" si="13"/>
        <v>Y</v>
      </c>
      <c r="BM39" s="171" t="str">
        <f t="shared" si="13"/>
        <v>Y</v>
      </c>
      <c r="BN39" s="171" t="str">
        <f t="shared" si="13"/>
        <v>Y</v>
      </c>
    </row>
    <row r="40" spans="1:66" s="88" customFormat="1" outlineLevel="2" x14ac:dyDescent="0.25">
      <c r="A40" s="70"/>
      <c r="B40" s="79"/>
      <c r="C40" s="62" t="s">
        <v>155</v>
      </c>
      <c r="D40" s="63" t="s">
        <v>156</v>
      </c>
      <c r="E40" s="64" t="s">
        <v>145</v>
      </c>
      <c r="F40" s="176"/>
      <c r="G40" s="176"/>
      <c r="H40" s="176"/>
      <c r="I40" s="176"/>
      <c r="J40" s="176"/>
      <c r="K40" s="176"/>
      <c r="L40" s="176"/>
      <c r="M40" s="176"/>
      <c r="N40" s="176"/>
      <c r="O40" s="176"/>
      <c r="P40" s="176"/>
      <c r="Q40" s="176"/>
      <c r="R40" s="176"/>
      <c r="S40" s="176"/>
      <c r="T40" s="176"/>
      <c r="U40" s="176"/>
      <c r="V40" s="176"/>
      <c r="W40" s="176"/>
      <c r="X40" s="176"/>
      <c r="Y40" s="176"/>
      <c r="AA40" s="171" t="s">
        <v>127</v>
      </c>
      <c r="AB40" s="171" t="s">
        <v>127</v>
      </c>
      <c r="AC40" s="171" t="s">
        <v>127</v>
      </c>
      <c r="AD40" s="171" t="s">
        <v>127</v>
      </c>
      <c r="AE40" s="171" t="s">
        <v>127</v>
      </c>
      <c r="AF40" s="171" t="s">
        <v>127</v>
      </c>
      <c r="AG40" s="171" t="s">
        <v>127</v>
      </c>
      <c r="AH40" s="171" t="s">
        <v>127</v>
      </c>
      <c r="AI40" s="171" t="s">
        <v>126</v>
      </c>
      <c r="AJ40" s="171" t="s">
        <v>126</v>
      </c>
      <c r="AK40" s="171"/>
      <c r="AL40" s="171" t="s">
        <v>127</v>
      </c>
      <c r="AM40" s="171" t="s">
        <v>126</v>
      </c>
      <c r="AN40" s="171" t="s">
        <v>126</v>
      </c>
      <c r="AO40" s="171" t="s">
        <v>127</v>
      </c>
      <c r="AP40" s="171"/>
      <c r="AQ40" s="171" t="s">
        <v>126</v>
      </c>
      <c r="AR40" s="171" t="s">
        <v>126</v>
      </c>
      <c r="AS40" s="171" t="s">
        <v>126</v>
      </c>
      <c r="AT40" s="171"/>
      <c r="AU40" s="171" t="str">
        <f t="shared" si="12"/>
        <v>N</v>
      </c>
      <c r="AV40" s="171" t="str">
        <f t="shared" si="12"/>
        <v>Y</v>
      </c>
      <c r="AW40" s="171" t="str">
        <f t="shared" si="12"/>
        <v>Y</v>
      </c>
      <c r="AX40" s="171" t="str">
        <f t="shared" si="12"/>
        <v>Y</v>
      </c>
      <c r="AY40" s="171" t="str">
        <f t="shared" si="12"/>
        <v>Y</v>
      </c>
      <c r="AZ40" s="171" t="str">
        <f t="shared" si="12"/>
        <v>Y</v>
      </c>
      <c r="BA40" s="171" t="str">
        <f t="shared" si="12"/>
        <v>Y</v>
      </c>
      <c r="BB40" s="171" t="str">
        <f t="shared" si="12"/>
        <v>Y</v>
      </c>
      <c r="BC40" s="171" t="str">
        <f t="shared" si="12"/>
        <v>Y</v>
      </c>
      <c r="BD40" s="171" t="str">
        <f t="shared" si="12"/>
        <v>Y</v>
      </c>
      <c r="BE40" s="171" t="str">
        <f t="shared" si="13"/>
        <v>Y</v>
      </c>
      <c r="BF40" s="171" t="str">
        <f t="shared" si="13"/>
        <v>Y</v>
      </c>
      <c r="BG40" s="171" t="str">
        <f t="shared" si="13"/>
        <v>Y</v>
      </c>
      <c r="BH40" s="171" t="str">
        <f t="shared" si="13"/>
        <v>Y</v>
      </c>
      <c r="BI40" s="171" t="str">
        <f t="shared" si="13"/>
        <v>Y</v>
      </c>
      <c r="BJ40" s="171" t="str">
        <f t="shared" si="13"/>
        <v>Y</v>
      </c>
      <c r="BK40" s="171" t="str">
        <f t="shared" si="13"/>
        <v>Y</v>
      </c>
      <c r="BL40" s="171" t="str">
        <f t="shared" si="13"/>
        <v>Y</v>
      </c>
      <c r="BM40" s="171" t="str">
        <f t="shared" si="13"/>
        <v>Y</v>
      </c>
      <c r="BN40" s="171" t="str">
        <f t="shared" si="13"/>
        <v>Y</v>
      </c>
    </row>
    <row r="41" spans="1:66" s="88" customFormat="1" outlineLevel="2" x14ac:dyDescent="0.25">
      <c r="A41" s="70"/>
      <c r="B41" s="79"/>
      <c r="C41" s="62" t="s">
        <v>157</v>
      </c>
      <c r="D41" s="63" t="s">
        <v>147</v>
      </c>
      <c r="E41" s="64" t="s">
        <v>148</v>
      </c>
      <c r="F41" s="174"/>
      <c r="G41" s="174"/>
      <c r="H41" s="174"/>
      <c r="I41" s="174"/>
      <c r="J41" s="174"/>
      <c r="K41" s="174"/>
      <c r="L41" s="174"/>
      <c r="M41" s="174"/>
      <c r="N41" s="174"/>
      <c r="O41" s="174"/>
      <c r="P41" s="174"/>
      <c r="Q41" s="174"/>
      <c r="R41" s="174"/>
      <c r="S41" s="174"/>
      <c r="T41" s="174"/>
      <c r="U41" s="174"/>
      <c r="V41" s="174"/>
      <c r="W41" s="174"/>
      <c r="X41" s="174"/>
      <c r="Y41" s="174"/>
      <c r="AA41" s="171" t="s">
        <v>127</v>
      </c>
      <c r="AB41" s="171" t="s">
        <v>127</v>
      </c>
      <c r="AC41" s="171" t="s">
        <v>127</v>
      </c>
      <c r="AD41" s="171" t="s">
        <v>127</v>
      </c>
      <c r="AE41" s="171" t="s">
        <v>127</v>
      </c>
      <c r="AF41" s="171" t="s">
        <v>127</v>
      </c>
      <c r="AG41" s="171" t="s">
        <v>127</v>
      </c>
      <c r="AH41" s="171" t="s">
        <v>127</v>
      </c>
      <c r="AI41" s="171" t="s">
        <v>126</v>
      </c>
      <c r="AJ41" s="171" t="s">
        <v>126</v>
      </c>
      <c r="AK41" s="171"/>
      <c r="AL41" s="171" t="s">
        <v>127</v>
      </c>
      <c r="AM41" s="171" t="s">
        <v>126</v>
      </c>
      <c r="AN41" s="171" t="s">
        <v>126</v>
      </c>
      <c r="AO41" s="171" t="s">
        <v>127</v>
      </c>
      <c r="AP41" s="171"/>
      <c r="AQ41" s="171" t="s">
        <v>126</v>
      </c>
      <c r="AR41" s="171" t="s">
        <v>126</v>
      </c>
      <c r="AS41" s="171" t="s">
        <v>126</v>
      </c>
      <c r="AT41" s="171"/>
      <c r="AU41" s="171" t="str">
        <f t="shared" si="12"/>
        <v>N</v>
      </c>
      <c r="AV41" s="171" t="str">
        <f t="shared" si="12"/>
        <v>Y</v>
      </c>
      <c r="AW41" s="171" t="str">
        <f t="shared" si="12"/>
        <v>Y</v>
      </c>
      <c r="AX41" s="171" t="str">
        <f t="shared" si="12"/>
        <v>Y</v>
      </c>
      <c r="AY41" s="171" t="str">
        <f t="shared" si="12"/>
        <v>Y</v>
      </c>
      <c r="AZ41" s="171" t="str">
        <f t="shared" si="12"/>
        <v>Y</v>
      </c>
      <c r="BA41" s="171" t="str">
        <f t="shared" si="12"/>
        <v>Y</v>
      </c>
      <c r="BB41" s="171" t="str">
        <f t="shared" si="12"/>
        <v>Y</v>
      </c>
      <c r="BC41" s="171" t="str">
        <f t="shared" si="12"/>
        <v>Y</v>
      </c>
      <c r="BD41" s="171" t="str">
        <f t="shared" si="12"/>
        <v>Y</v>
      </c>
      <c r="BE41" s="171" t="str">
        <f t="shared" si="13"/>
        <v>Y</v>
      </c>
      <c r="BF41" s="171" t="str">
        <f t="shared" si="13"/>
        <v>Y</v>
      </c>
      <c r="BG41" s="171" t="str">
        <f t="shared" si="13"/>
        <v>Y</v>
      </c>
      <c r="BH41" s="171" t="str">
        <f t="shared" si="13"/>
        <v>Y</v>
      </c>
      <c r="BI41" s="171" t="str">
        <f t="shared" si="13"/>
        <v>Y</v>
      </c>
      <c r="BJ41" s="171" t="str">
        <f t="shared" si="13"/>
        <v>Y</v>
      </c>
      <c r="BK41" s="171" t="str">
        <f t="shared" si="13"/>
        <v>Y</v>
      </c>
      <c r="BL41" s="171" t="str">
        <f t="shared" si="13"/>
        <v>Y</v>
      </c>
      <c r="BM41" s="171" t="str">
        <f t="shared" si="13"/>
        <v>Y</v>
      </c>
      <c r="BN41" s="171" t="str">
        <f t="shared" si="13"/>
        <v>Y</v>
      </c>
    </row>
    <row r="42" spans="1:66" s="53" customFormat="1" outlineLevel="1" x14ac:dyDescent="0.25">
      <c r="A42" s="50"/>
      <c r="B42" s="48"/>
      <c r="C42" s="51"/>
      <c r="D42" s="43"/>
      <c r="E42" s="43"/>
      <c r="F42" s="43"/>
      <c r="G42" s="52"/>
      <c r="H42" s="52"/>
      <c r="I42" s="52"/>
      <c r="J42" s="52"/>
      <c r="K42" s="52"/>
      <c r="L42" s="52"/>
      <c r="M42" s="52"/>
      <c r="N42" s="52"/>
      <c r="O42" s="52"/>
      <c r="P42" s="52"/>
      <c r="Q42" s="52"/>
      <c r="R42" s="52"/>
      <c r="S42" s="52"/>
      <c r="T42" s="52"/>
      <c r="U42" s="52"/>
      <c r="V42" s="52"/>
      <c r="W42" s="52"/>
      <c r="X42" s="52"/>
      <c r="Y42" s="52"/>
      <c r="AA42" s="48"/>
      <c r="AB42" s="48"/>
      <c r="AC42" s="48"/>
      <c r="AD42" s="48"/>
      <c r="AE42" s="48"/>
      <c r="AF42" s="48"/>
      <c r="AG42" s="48"/>
      <c r="AH42" s="48"/>
      <c r="AI42" s="48"/>
      <c r="AJ42" s="48"/>
      <c r="AK42" s="48"/>
      <c r="AL42" s="48"/>
      <c r="AM42" s="48"/>
      <c r="AN42" s="48"/>
      <c r="AO42" s="48"/>
      <c r="AP42" s="48"/>
    </row>
    <row r="43" spans="1:66" s="53" customFormat="1" x14ac:dyDescent="0.25">
      <c r="A43" s="50"/>
      <c r="B43" s="48"/>
      <c r="C43" s="51"/>
      <c r="D43" s="43"/>
      <c r="E43" s="43"/>
      <c r="F43" s="43"/>
      <c r="G43" s="52"/>
      <c r="H43" s="52"/>
      <c r="I43" s="52"/>
      <c r="J43" s="52"/>
      <c r="K43" s="52"/>
      <c r="L43" s="52"/>
      <c r="M43" s="52"/>
      <c r="N43" s="52"/>
      <c r="O43" s="52"/>
      <c r="P43" s="52"/>
      <c r="Q43" s="52"/>
      <c r="R43" s="52"/>
      <c r="S43" s="52"/>
      <c r="T43" s="52"/>
      <c r="U43" s="52"/>
      <c r="V43" s="52"/>
      <c r="W43" s="52"/>
      <c r="X43" s="52"/>
      <c r="Y43" s="52"/>
      <c r="AA43" s="48"/>
      <c r="AB43" s="48"/>
      <c r="AC43" s="48"/>
      <c r="AD43" s="48"/>
      <c r="AE43" s="48"/>
      <c r="AF43" s="48"/>
      <c r="AG43" s="48"/>
      <c r="AH43" s="48"/>
      <c r="AI43" s="48"/>
      <c r="AJ43" s="48"/>
      <c r="AK43" s="48"/>
      <c r="AL43" s="48"/>
      <c r="AM43" s="48"/>
      <c r="AN43" s="48"/>
      <c r="AO43" s="48"/>
      <c r="AP43" s="48"/>
    </row>
    <row r="44" spans="1:66" s="59" customFormat="1" ht="18.75" x14ac:dyDescent="0.25">
      <c r="A44" s="54"/>
      <c r="B44" s="55"/>
      <c r="C44" s="56" t="s">
        <v>158</v>
      </c>
      <c r="D44" s="57"/>
      <c r="E44" s="57"/>
      <c r="F44" s="57"/>
      <c r="G44" s="58"/>
      <c r="H44" s="58"/>
      <c r="I44" s="58"/>
      <c r="J44" s="58"/>
      <c r="K44" s="58"/>
      <c r="L44" s="58"/>
      <c r="M44" s="58"/>
      <c r="N44" s="58"/>
      <c r="O44" s="58"/>
      <c r="P44" s="58"/>
      <c r="Q44" s="58"/>
      <c r="R44" s="58"/>
      <c r="S44" s="58"/>
      <c r="T44" s="58"/>
      <c r="U44" s="58"/>
      <c r="V44" s="58"/>
      <c r="W44" s="58"/>
      <c r="X44" s="58"/>
      <c r="Y44" s="58"/>
      <c r="AA44" s="60"/>
      <c r="AB44" s="60"/>
      <c r="AC44" s="60"/>
      <c r="AD44" s="60"/>
      <c r="AE44" s="60"/>
      <c r="AF44" s="60"/>
      <c r="AG44" s="60"/>
      <c r="AH44" s="60"/>
      <c r="AI44" s="60"/>
      <c r="AJ44" s="60"/>
      <c r="AK44" s="60"/>
      <c r="AL44" s="60"/>
      <c r="AM44" s="60"/>
      <c r="AN44" s="60"/>
      <c r="AO44" s="60"/>
      <c r="AP44" s="60"/>
    </row>
    <row r="45" spans="1:66" s="53" customFormat="1" outlineLevel="1" x14ac:dyDescent="0.25">
      <c r="A45" s="50"/>
      <c r="B45" s="67"/>
      <c r="C45" s="68"/>
      <c r="D45" s="69"/>
      <c r="E45" s="69"/>
      <c r="F45" s="69"/>
      <c r="G45" s="52"/>
      <c r="H45" s="52"/>
      <c r="I45" s="52"/>
      <c r="J45" s="52"/>
      <c r="K45" s="52"/>
      <c r="L45" s="52"/>
      <c r="M45" s="52"/>
      <c r="N45" s="52"/>
      <c r="O45" s="52"/>
      <c r="P45" s="52"/>
      <c r="Q45" s="52"/>
      <c r="R45" s="52"/>
      <c r="S45" s="52"/>
      <c r="T45" s="52"/>
      <c r="U45" s="52"/>
      <c r="V45" s="52"/>
      <c r="W45" s="52"/>
      <c r="X45" s="52"/>
      <c r="Y45" s="52"/>
      <c r="AA45" s="48"/>
      <c r="AB45" s="48"/>
      <c r="AC45" s="48"/>
      <c r="AD45" s="48"/>
      <c r="AE45" s="48"/>
      <c r="AF45" s="48"/>
      <c r="AG45" s="48"/>
      <c r="AH45" s="48"/>
      <c r="AI45" s="48"/>
      <c r="AJ45" s="48"/>
      <c r="AK45" s="48"/>
      <c r="AL45" s="48"/>
      <c r="AM45" s="48"/>
      <c r="AN45" s="48"/>
      <c r="AO45" s="48"/>
      <c r="AP45" s="48"/>
    </row>
    <row r="46" spans="1:66" ht="18.75" outlineLevel="1" x14ac:dyDescent="0.25">
      <c r="A46" s="70"/>
      <c r="B46" s="71">
        <v>1</v>
      </c>
      <c r="C46" s="72" t="s">
        <v>159</v>
      </c>
      <c r="D46" s="73"/>
      <c r="E46" s="73"/>
      <c r="F46" s="73"/>
    </row>
    <row r="47" spans="1:66" s="53" customFormat="1" outlineLevel="2" x14ac:dyDescent="0.25">
      <c r="A47" s="70"/>
      <c r="B47" s="74"/>
      <c r="C47" s="75"/>
      <c r="D47" s="76"/>
      <c r="E47" s="76"/>
      <c r="F47" s="69"/>
      <c r="G47" s="52"/>
      <c r="H47" s="52"/>
      <c r="I47" s="52"/>
      <c r="J47" s="52"/>
      <c r="K47" s="52"/>
      <c r="L47" s="52"/>
      <c r="M47" s="52"/>
      <c r="N47" s="52"/>
      <c r="O47" s="52"/>
      <c r="P47" s="52"/>
      <c r="Q47" s="52"/>
      <c r="R47" s="52"/>
      <c r="S47" s="52"/>
      <c r="T47" s="52"/>
      <c r="U47" s="52"/>
      <c r="V47" s="52"/>
      <c r="W47" s="52"/>
      <c r="X47" s="52"/>
      <c r="Y47" s="52"/>
      <c r="AA47" s="48"/>
      <c r="AB47" s="48"/>
      <c r="AC47" s="48"/>
      <c r="AD47" s="48"/>
      <c r="AE47" s="48"/>
      <c r="AF47" s="48"/>
      <c r="AG47" s="48"/>
      <c r="AH47" s="48"/>
      <c r="AI47" s="48"/>
      <c r="AJ47" s="48"/>
      <c r="AK47" s="48"/>
      <c r="AL47" s="48"/>
      <c r="AM47" s="48"/>
      <c r="AN47" s="48"/>
      <c r="AO47" s="48"/>
      <c r="AP47" s="48"/>
    </row>
    <row r="48" spans="1:66" s="53" customFormat="1" ht="48" customHeight="1" outlineLevel="2" x14ac:dyDescent="0.25">
      <c r="A48" s="70"/>
      <c r="B48" s="74"/>
      <c r="C48" s="242" t="s">
        <v>160</v>
      </c>
      <c r="D48" s="242"/>
      <c r="E48" s="242"/>
      <c r="F48" s="43"/>
      <c r="G48" s="52"/>
      <c r="H48" s="52"/>
      <c r="I48" s="52"/>
      <c r="J48" s="52"/>
      <c r="K48" s="52"/>
      <c r="L48" s="52"/>
      <c r="M48" s="52"/>
      <c r="N48" s="52"/>
      <c r="O48" s="52"/>
      <c r="P48" s="52"/>
      <c r="Q48" s="52"/>
      <c r="R48" s="52"/>
      <c r="S48" s="52"/>
      <c r="T48" s="52"/>
      <c r="U48" s="52"/>
      <c r="V48" s="52"/>
      <c r="W48" s="52"/>
      <c r="X48" s="52"/>
      <c r="Y48" s="52"/>
      <c r="AA48" s="48"/>
      <c r="AB48" s="48"/>
      <c r="AC48" s="48"/>
      <c r="AD48" s="48"/>
      <c r="AE48" s="48"/>
      <c r="AF48" s="48"/>
      <c r="AG48" s="48"/>
      <c r="AH48" s="48"/>
      <c r="AI48" s="48"/>
      <c r="AJ48" s="48"/>
      <c r="AK48" s="48"/>
      <c r="AL48" s="48"/>
      <c r="AM48" s="48"/>
      <c r="AN48" s="48"/>
      <c r="AO48" s="48"/>
      <c r="AP48" s="48"/>
    </row>
    <row r="49" spans="1:76" s="53" customFormat="1" outlineLevel="2" x14ac:dyDescent="0.25">
      <c r="A49" s="70"/>
      <c r="B49" s="74"/>
      <c r="C49" s="75"/>
      <c r="D49" s="77"/>
      <c r="E49" s="77"/>
      <c r="F49" s="78"/>
      <c r="G49" s="52"/>
      <c r="H49" s="52"/>
      <c r="I49" s="52"/>
      <c r="J49" s="52"/>
      <c r="K49" s="52"/>
      <c r="L49" s="52"/>
      <c r="M49" s="52"/>
      <c r="N49" s="52"/>
      <c r="O49" s="52"/>
      <c r="P49" s="52"/>
      <c r="Q49" s="52"/>
      <c r="R49" s="52"/>
      <c r="S49" s="52"/>
      <c r="T49" s="52"/>
      <c r="U49" s="52"/>
      <c r="V49" s="52"/>
      <c r="W49" s="52"/>
      <c r="X49" s="52"/>
      <c r="Y49" s="52"/>
      <c r="AA49" s="48"/>
      <c r="AB49" s="48"/>
      <c r="AC49" s="48"/>
      <c r="AD49" s="48"/>
      <c r="AE49" s="48"/>
      <c r="AF49" s="48"/>
      <c r="AG49" s="48"/>
      <c r="AH49" s="48"/>
      <c r="AI49" s="48"/>
      <c r="AJ49" s="48"/>
      <c r="AK49" s="48"/>
      <c r="AL49" s="48"/>
      <c r="AM49" s="48"/>
      <c r="AN49" s="48"/>
      <c r="AO49" s="48"/>
      <c r="AP49" s="48"/>
    </row>
    <row r="50" spans="1:76" outlineLevel="2" x14ac:dyDescent="0.25">
      <c r="A50" s="70"/>
      <c r="B50" s="74"/>
      <c r="C50" s="62" t="s">
        <v>161</v>
      </c>
      <c r="D50" s="63" t="s">
        <v>162</v>
      </c>
      <c r="E50" s="64"/>
      <c r="F50" s="40"/>
      <c r="G50" s="40"/>
      <c r="H50" s="40"/>
      <c r="I50" s="40"/>
      <c r="J50" s="40"/>
      <c r="K50" s="40"/>
      <c r="L50" s="40"/>
      <c r="M50" s="40"/>
      <c r="N50" s="40"/>
      <c r="O50" s="40"/>
      <c r="P50" s="40"/>
      <c r="Q50" s="40"/>
      <c r="R50" s="40"/>
      <c r="S50" s="40"/>
      <c r="T50" s="40"/>
      <c r="U50" s="40"/>
      <c r="V50" s="40"/>
      <c r="W50" s="40"/>
      <c r="X50" s="40"/>
      <c r="Y50" s="40"/>
      <c r="AA50" s="35" t="s">
        <v>126</v>
      </c>
      <c r="AB50" s="35" t="s">
        <v>126</v>
      </c>
      <c r="AC50" s="35" t="s">
        <v>126</v>
      </c>
      <c r="AD50" s="35" t="s">
        <v>126</v>
      </c>
      <c r="AE50" s="35" t="s">
        <v>126</v>
      </c>
      <c r="AF50" s="35" t="s">
        <v>126</v>
      </c>
      <c r="AG50" s="35" t="s">
        <v>126</v>
      </c>
      <c r="AH50" s="35" t="s">
        <v>126</v>
      </c>
      <c r="AI50" s="35" t="s">
        <v>127</v>
      </c>
      <c r="AJ50" s="35" t="s">
        <v>126</v>
      </c>
      <c r="AL50" s="35" t="s">
        <v>126</v>
      </c>
      <c r="AM50" s="35" t="s">
        <v>126</v>
      </c>
      <c r="AN50" s="35" t="s">
        <v>126</v>
      </c>
      <c r="AO50" s="35" t="s">
        <v>126</v>
      </c>
      <c r="AQ50" s="35" t="s">
        <v>126</v>
      </c>
      <c r="AR50" s="35" t="s">
        <v>126</v>
      </c>
      <c r="AS50" s="35" t="s">
        <v>126</v>
      </c>
      <c r="AT50" s="35"/>
      <c r="AU50" s="171" t="str">
        <f t="shared" ref="AU50:BD54" si="14">IFERROR(IF(OR(HLOOKUP(F$6,$AA$13:$AJ$1020,ROW($AT50)-ROW($AT$12),FALSE)="N",HLOOKUP(IF(F$3="Please Select","",IF(AND(LEFT(F$3,3)&lt;&gt;"IPC",LEFT(F$3,3)&lt;&gt;"PPA",LEFT(F$3,7)&lt;&gt;"Program"),"Hybrid",LEFT(F$3,3))),$AL$13:$AO$1020,ROW($AT50)-ROW($AT$12),FALSE)="N",HLOOKUP(F$5,$AQ$13:$AS$1020,ROW($AT50)-ROW($AT$12),FALSE)="N"),"N",IF(OR(HLOOKUP(F$6,$AA$13:$AJ$1020,ROW($AT50)-ROW($AT$12),FALSE)="A",HLOOKUP(IF(F$3="Please Select","",IF(AND(LEFT(F$3,3)&lt;&gt;"IPC",LEFT(F$3,3)&lt;&gt;"PPA"),"Hybrid",LEFT(F$3,3))),$AL$13:$AO$1020,ROW($AT50)-ROW($AT$12),FALSE)="A",HLOOKUP(F$5,$AQ$13:$AS$1020,ROW($AT50)-ROW($AT$12),FALSE)="A"),"A","Y")),$AS50)</f>
        <v>Y</v>
      </c>
      <c r="AV50" s="171" t="str">
        <f t="shared" si="14"/>
        <v>Y</v>
      </c>
      <c r="AW50" s="171" t="str">
        <f t="shared" si="14"/>
        <v>Y</v>
      </c>
      <c r="AX50" s="171" t="str">
        <f t="shared" si="14"/>
        <v>Y</v>
      </c>
      <c r="AY50" s="171" t="str">
        <f t="shared" si="14"/>
        <v>Y</v>
      </c>
      <c r="AZ50" s="171" t="str">
        <f t="shared" si="14"/>
        <v>Y</v>
      </c>
      <c r="BA50" s="171" t="str">
        <f t="shared" si="14"/>
        <v>Y</v>
      </c>
      <c r="BB50" s="171" t="str">
        <f t="shared" si="14"/>
        <v>Y</v>
      </c>
      <c r="BC50" s="171" t="str">
        <f t="shared" si="14"/>
        <v>Y</v>
      </c>
      <c r="BD50" s="171" t="str">
        <f t="shared" si="14"/>
        <v>Y</v>
      </c>
      <c r="BE50" s="171" t="str">
        <f t="shared" ref="BE50:BN54" si="15">IFERROR(IF(OR(HLOOKUP(P$6,$AA$13:$AJ$1020,ROW($AT50)-ROW($AT$12),FALSE)="N",HLOOKUP(IF(P$3="Please Select","",IF(AND(LEFT(P$3,3)&lt;&gt;"IPC",LEFT(P$3,3)&lt;&gt;"PPA",LEFT(P$3,7)&lt;&gt;"Program"),"Hybrid",LEFT(P$3,3))),$AL$13:$AO$1020,ROW($AT50)-ROW($AT$12),FALSE)="N",HLOOKUP(P$5,$AQ$13:$AS$1020,ROW($AT50)-ROW($AT$12),FALSE)="N"),"N",IF(OR(HLOOKUP(P$6,$AA$13:$AJ$1020,ROW($AT50)-ROW($AT$12),FALSE)="A",HLOOKUP(IF(P$3="Please Select","",IF(AND(LEFT(P$3,3)&lt;&gt;"IPC",LEFT(P$3,3)&lt;&gt;"PPA"),"Hybrid",LEFT(P$3,3))),$AL$13:$AO$1020,ROW($AT50)-ROW($AT$12),FALSE)="A",HLOOKUP(P$5,$AQ$13:$AS$1020,ROW($AT50)-ROW($AT$12),FALSE)="A"),"A","Y")),$AS50)</f>
        <v>Y</v>
      </c>
      <c r="BF50" s="171" t="str">
        <f t="shared" si="15"/>
        <v>Y</v>
      </c>
      <c r="BG50" s="171" t="str">
        <f t="shared" si="15"/>
        <v>Y</v>
      </c>
      <c r="BH50" s="171" t="str">
        <f t="shared" si="15"/>
        <v>Y</v>
      </c>
      <c r="BI50" s="171" t="str">
        <f t="shared" si="15"/>
        <v>Y</v>
      </c>
      <c r="BJ50" s="171" t="str">
        <f t="shared" si="15"/>
        <v>Y</v>
      </c>
      <c r="BK50" s="171" t="str">
        <f t="shared" si="15"/>
        <v>Y</v>
      </c>
      <c r="BL50" s="171" t="str">
        <f t="shared" si="15"/>
        <v>Y</v>
      </c>
      <c r="BM50" s="171" t="str">
        <f t="shared" si="15"/>
        <v>Y</v>
      </c>
      <c r="BN50" s="171" t="str">
        <f t="shared" si="15"/>
        <v>Y</v>
      </c>
      <c r="BO50" s="53"/>
      <c r="BP50" s="53"/>
      <c r="BQ50" s="53"/>
      <c r="BR50" s="53"/>
      <c r="BS50" s="53"/>
      <c r="BT50" s="53"/>
      <c r="BU50" s="53"/>
      <c r="BV50" s="53"/>
      <c r="BW50" s="53"/>
      <c r="BX50" s="53"/>
    </row>
    <row r="51" spans="1:76" outlineLevel="2" x14ac:dyDescent="0.25">
      <c r="A51" s="70"/>
      <c r="B51" s="74"/>
      <c r="C51" s="62" t="s">
        <v>163</v>
      </c>
      <c r="D51" s="63" t="s">
        <v>164</v>
      </c>
      <c r="E51" s="64"/>
      <c r="F51" s="40"/>
      <c r="G51" s="40"/>
      <c r="H51" s="40"/>
      <c r="I51" s="40"/>
      <c r="J51" s="40"/>
      <c r="K51" s="40"/>
      <c r="L51" s="40"/>
      <c r="M51" s="40"/>
      <c r="N51" s="40"/>
      <c r="O51" s="40"/>
      <c r="P51" s="40"/>
      <c r="Q51" s="40"/>
      <c r="R51" s="40"/>
      <c r="S51" s="40"/>
      <c r="T51" s="40"/>
      <c r="U51" s="40"/>
      <c r="V51" s="40"/>
      <c r="W51" s="40"/>
      <c r="X51" s="40"/>
      <c r="Y51" s="40"/>
      <c r="AA51" s="35" t="s">
        <v>126</v>
      </c>
      <c r="AB51" s="35" t="s">
        <v>126</v>
      </c>
      <c r="AC51" s="35" t="s">
        <v>126</v>
      </c>
      <c r="AD51" s="35" t="s">
        <v>126</v>
      </c>
      <c r="AE51" s="35" t="s">
        <v>126</v>
      </c>
      <c r="AF51" s="35" t="s">
        <v>126</v>
      </c>
      <c r="AG51" s="35" t="s">
        <v>126</v>
      </c>
      <c r="AH51" s="35" t="s">
        <v>126</v>
      </c>
      <c r="AI51" s="35" t="s">
        <v>127</v>
      </c>
      <c r="AJ51" s="35" t="s">
        <v>126</v>
      </c>
      <c r="AL51" s="35" t="s">
        <v>126</v>
      </c>
      <c r="AM51" s="35" t="s">
        <v>126</v>
      </c>
      <c r="AN51" s="35" t="s">
        <v>126</v>
      </c>
      <c r="AO51" s="35" t="s">
        <v>126</v>
      </c>
      <c r="AQ51" s="35" t="s">
        <v>126</v>
      </c>
      <c r="AR51" s="35" t="s">
        <v>126</v>
      </c>
      <c r="AS51" s="35" t="s">
        <v>126</v>
      </c>
      <c r="AT51" s="35"/>
      <c r="AU51" s="171" t="str">
        <f t="shared" si="14"/>
        <v>Y</v>
      </c>
      <c r="AV51" s="171" t="str">
        <f t="shared" si="14"/>
        <v>Y</v>
      </c>
      <c r="AW51" s="171" t="str">
        <f t="shared" si="14"/>
        <v>Y</v>
      </c>
      <c r="AX51" s="171" t="str">
        <f t="shared" si="14"/>
        <v>Y</v>
      </c>
      <c r="AY51" s="171" t="str">
        <f t="shared" si="14"/>
        <v>Y</v>
      </c>
      <c r="AZ51" s="171" t="str">
        <f t="shared" si="14"/>
        <v>Y</v>
      </c>
      <c r="BA51" s="171" t="str">
        <f t="shared" si="14"/>
        <v>Y</v>
      </c>
      <c r="BB51" s="171" t="str">
        <f t="shared" si="14"/>
        <v>Y</v>
      </c>
      <c r="BC51" s="171" t="str">
        <f t="shared" si="14"/>
        <v>Y</v>
      </c>
      <c r="BD51" s="171" t="str">
        <f t="shared" si="14"/>
        <v>Y</v>
      </c>
      <c r="BE51" s="171" t="str">
        <f t="shared" si="15"/>
        <v>Y</v>
      </c>
      <c r="BF51" s="171" t="str">
        <f t="shared" si="15"/>
        <v>Y</v>
      </c>
      <c r="BG51" s="171" t="str">
        <f t="shared" si="15"/>
        <v>Y</v>
      </c>
      <c r="BH51" s="171" t="str">
        <f t="shared" si="15"/>
        <v>Y</v>
      </c>
      <c r="BI51" s="171" t="str">
        <f t="shared" si="15"/>
        <v>Y</v>
      </c>
      <c r="BJ51" s="171" t="str">
        <f t="shared" si="15"/>
        <v>Y</v>
      </c>
      <c r="BK51" s="171" t="str">
        <f t="shared" si="15"/>
        <v>Y</v>
      </c>
      <c r="BL51" s="171" t="str">
        <f t="shared" si="15"/>
        <v>Y</v>
      </c>
      <c r="BM51" s="171" t="str">
        <f t="shared" si="15"/>
        <v>Y</v>
      </c>
      <c r="BN51" s="171" t="str">
        <f t="shared" si="15"/>
        <v>Y</v>
      </c>
      <c r="BO51" s="53"/>
      <c r="BP51" s="53"/>
      <c r="BQ51" s="53"/>
      <c r="BR51" s="53"/>
      <c r="BS51" s="53"/>
      <c r="BT51" s="53"/>
      <c r="BU51" s="53"/>
      <c r="BV51" s="53"/>
      <c r="BW51" s="53"/>
      <c r="BX51" s="53"/>
    </row>
    <row r="52" spans="1:76" outlineLevel="2" x14ac:dyDescent="0.25">
      <c r="A52" s="70"/>
      <c r="B52" s="74"/>
      <c r="C52" s="62" t="s">
        <v>165</v>
      </c>
      <c r="D52" s="63" t="s">
        <v>147</v>
      </c>
      <c r="E52" s="64" t="s">
        <v>154</v>
      </c>
      <c r="F52" s="40"/>
      <c r="G52" s="40"/>
      <c r="H52" s="40"/>
      <c r="I52" s="40"/>
      <c r="J52" s="40"/>
      <c r="K52" s="40"/>
      <c r="L52" s="40"/>
      <c r="M52" s="40"/>
      <c r="N52" s="40"/>
      <c r="O52" s="40"/>
      <c r="P52" s="40"/>
      <c r="Q52" s="40"/>
      <c r="R52" s="40"/>
      <c r="S52" s="40"/>
      <c r="T52" s="40"/>
      <c r="U52" s="40"/>
      <c r="V52" s="40"/>
      <c r="W52" s="40"/>
      <c r="X52" s="40"/>
      <c r="Y52" s="40"/>
      <c r="AA52" s="35" t="s">
        <v>126</v>
      </c>
      <c r="AB52" s="35" t="s">
        <v>126</v>
      </c>
      <c r="AC52" s="35" t="s">
        <v>126</v>
      </c>
      <c r="AD52" s="35" t="s">
        <v>126</v>
      </c>
      <c r="AE52" s="35" t="s">
        <v>126</v>
      </c>
      <c r="AF52" s="35" t="s">
        <v>126</v>
      </c>
      <c r="AG52" s="35" t="s">
        <v>126</v>
      </c>
      <c r="AH52" s="35" t="s">
        <v>126</v>
      </c>
      <c r="AI52" s="35" t="s">
        <v>127</v>
      </c>
      <c r="AJ52" s="35" t="s">
        <v>126</v>
      </c>
      <c r="AL52" s="35" t="s">
        <v>126</v>
      </c>
      <c r="AM52" s="35" t="s">
        <v>126</v>
      </c>
      <c r="AN52" s="35" t="s">
        <v>126</v>
      </c>
      <c r="AO52" s="35" t="s">
        <v>126</v>
      </c>
      <c r="AQ52" s="35" t="s">
        <v>126</v>
      </c>
      <c r="AR52" s="35" t="s">
        <v>126</v>
      </c>
      <c r="AS52" s="35" t="s">
        <v>126</v>
      </c>
      <c r="AT52" s="35"/>
      <c r="AU52" s="171" t="str">
        <f t="shared" si="14"/>
        <v>Y</v>
      </c>
      <c r="AV52" s="171" t="str">
        <f t="shared" si="14"/>
        <v>Y</v>
      </c>
      <c r="AW52" s="171" t="str">
        <f t="shared" si="14"/>
        <v>Y</v>
      </c>
      <c r="AX52" s="171" t="str">
        <f t="shared" si="14"/>
        <v>Y</v>
      </c>
      <c r="AY52" s="171" t="str">
        <f t="shared" si="14"/>
        <v>Y</v>
      </c>
      <c r="AZ52" s="171" t="str">
        <f t="shared" si="14"/>
        <v>Y</v>
      </c>
      <c r="BA52" s="171" t="str">
        <f t="shared" si="14"/>
        <v>Y</v>
      </c>
      <c r="BB52" s="171" t="str">
        <f t="shared" si="14"/>
        <v>Y</v>
      </c>
      <c r="BC52" s="171" t="str">
        <f t="shared" si="14"/>
        <v>Y</v>
      </c>
      <c r="BD52" s="171" t="str">
        <f t="shared" si="14"/>
        <v>Y</v>
      </c>
      <c r="BE52" s="171" t="str">
        <f t="shared" si="15"/>
        <v>Y</v>
      </c>
      <c r="BF52" s="171" t="str">
        <f t="shared" si="15"/>
        <v>Y</v>
      </c>
      <c r="BG52" s="171" t="str">
        <f t="shared" si="15"/>
        <v>Y</v>
      </c>
      <c r="BH52" s="171" t="str">
        <f t="shared" si="15"/>
        <v>Y</v>
      </c>
      <c r="BI52" s="171" t="str">
        <f t="shared" si="15"/>
        <v>Y</v>
      </c>
      <c r="BJ52" s="171" t="str">
        <f t="shared" si="15"/>
        <v>Y</v>
      </c>
      <c r="BK52" s="171" t="str">
        <f t="shared" si="15"/>
        <v>Y</v>
      </c>
      <c r="BL52" s="171" t="str">
        <f t="shared" si="15"/>
        <v>Y</v>
      </c>
      <c r="BM52" s="171" t="str">
        <f t="shared" si="15"/>
        <v>Y</v>
      </c>
      <c r="BN52" s="171" t="str">
        <f t="shared" si="15"/>
        <v>Y</v>
      </c>
      <c r="BO52" s="53"/>
      <c r="BP52" s="53"/>
      <c r="BQ52" s="53"/>
      <c r="BR52" s="53"/>
      <c r="BS52" s="53"/>
      <c r="BT52" s="53"/>
      <c r="BU52" s="53"/>
      <c r="BV52" s="53"/>
      <c r="BW52" s="53"/>
      <c r="BX52" s="53"/>
    </row>
    <row r="53" spans="1:76" outlineLevel="2" x14ac:dyDescent="0.25">
      <c r="A53" s="70"/>
      <c r="B53" s="74"/>
      <c r="C53" s="62" t="s">
        <v>166</v>
      </c>
      <c r="D53" s="63" t="s">
        <v>147</v>
      </c>
      <c r="E53" s="64"/>
      <c r="F53" s="40"/>
      <c r="G53" s="40"/>
      <c r="H53" s="40"/>
      <c r="I53" s="40"/>
      <c r="J53" s="40"/>
      <c r="K53" s="40"/>
      <c r="L53" s="40"/>
      <c r="M53" s="40"/>
      <c r="N53" s="40"/>
      <c r="O53" s="40"/>
      <c r="P53" s="40"/>
      <c r="Q53" s="40"/>
      <c r="R53" s="40"/>
      <c r="S53" s="40"/>
      <c r="T53" s="40"/>
      <c r="U53" s="40"/>
      <c r="V53" s="40"/>
      <c r="W53" s="40"/>
      <c r="X53" s="40"/>
      <c r="Y53" s="40"/>
      <c r="AA53" s="35" t="s">
        <v>126</v>
      </c>
      <c r="AB53" s="35" t="s">
        <v>126</v>
      </c>
      <c r="AC53" s="35" t="s">
        <v>126</v>
      </c>
      <c r="AD53" s="35" t="s">
        <v>126</v>
      </c>
      <c r="AE53" s="35" t="s">
        <v>126</v>
      </c>
      <c r="AF53" s="35" t="s">
        <v>126</v>
      </c>
      <c r="AG53" s="35" t="s">
        <v>126</v>
      </c>
      <c r="AH53" s="35" t="s">
        <v>126</v>
      </c>
      <c r="AI53" s="35" t="s">
        <v>127</v>
      </c>
      <c r="AJ53" s="35" t="s">
        <v>126</v>
      </c>
      <c r="AL53" s="35" t="s">
        <v>126</v>
      </c>
      <c r="AM53" s="35" t="s">
        <v>126</v>
      </c>
      <c r="AN53" s="35" t="s">
        <v>126</v>
      </c>
      <c r="AO53" s="35" t="s">
        <v>126</v>
      </c>
      <c r="AQ53" s="35" t="s">
        <v>126</v>
      </c>
      <c r="AR53" s="35" t="s">
        <v>126</v>
      </c>
      <c r="AS53" s="35" t="s">
        <v>126</v>
      </c>
      <c r="AT53" s="35"/>
      <c r="AU53" s="171" t="str">
        <f t="shared" si="14"/>
        <v>Y</v>
      </c>
      <c r="AV53" s="171" t="str">
        <f t="shared" si="14"/>
        <v>Y</v>
      </c>
      <c r="AW53" s="171" t="str">
        <f t="shared" si="14"/>
        <v>Y</v>
      </c>
      <c r="AX53" s="171" t="str">
        <f t="shared" si="14"/>
        <v>Y</v>
      </c>
      <c r="AY53" s="171" t="str">
        <f t="shared" si="14"/>
        <v>Y</v>
      </c>
      <c r="AZ53" s="171" t="str">
        <f t="shared" si="14"/>
        <v>Y</v>
      </c>
      <c r="BA53" s="171" t="str">
        <f t="shared" si="14"/>
        <v>Y</v>
      </c>
      <c r="BB53" s="171" t="str">
        <f t="shared" si="14"/>
        <v>Y</v>
      </c>
      <c r="BC53" s="171" t="str">
        <f t="shared" si="14"/>
        <v>Y</v>
      </c>
      <c r="BD53" s="171" t="str">
        <f t="shared" si="14"/>
        <v>Y</v>
      </c>
      <c r="BE53" s="171" t="str">
        <f t="shared" si="15"/>
        <v>Y</v>
      </c>
      <c r="BF53" s="171" t="str">
        <f t="shared" si="15"/>
        <v>Y</v>
      </c>
      <c r="BG53" s="171" t="str">
        <f t="shared" si="15"/>
        <v>Y</v>
      </c>
      <c r="BH53" s="171" t="str">
        <f t="shared" si="15"/>
        <v>Y</v>
      </c>
      <c r="BI53" s="171" t="str">
        <f t="shared" si="15"/>
        <v>Y</v>
      </c>
      <c r="BJ53" s="171" t="str">
        <f t="shared" si="15"/>
        <v>Y</v>
      </c>
      <c r="BK53" s="171" t="str">
        <f t="shared" si="15"/>
        <v>Y</v>
      </c>
      <c r="BL53" s="171" t="str">
        <f t="shared" si="15"/>
        <v>Y</v>
      </c>
      <c r="BM53" s="171" t="str">
        <f t="shared" si="15"/>
        <v>Y</v>
      </c>
      <c r="BN53" s="171" t="str">
        <f t="shared" si="15"/>
        <v>Y</v>
      </c>
      <c r="BO53" s="53"/>
      <c r="BP53" s="53"/>
      <c r="BQ53" s="53"/>
      <c r="BR53" s="53"/>
      <c r="BS53" s="53"/>
      <c r="BT53" s="53"/>
      <c r="BU53" s="53"/>
      <c r="BV53" s="53"/>
      <c r="BW53" s="53"/>
      <c r="BX53" s="53"/>
    </row>
    <row r="54" spans="1:76" outlineLevel="2" x14ac:dyDescent="0.25">
      <c r="A54" s="70"/>
      <c r="B54" s="74"/>
      <c r="C54" s="62" t="s">
        <v>167</v>
      </c>
      <c r="D54" s="63" t="s">
        <v>168</v>
      </c>
      <c r="E54" s="64"/>
      <c r="F54" s="40" t="s">
        <v>71</v>
      </c>
      <c r="G54" s="40" t="s">
        <v>71</v>
      </c>
      <c r="H54" s="40" t="s">
        <v>71</v>
      </c>
      <c r="I54" s="40" t="s">
        <v>71</v>
      </c>
      <c r="J54" s="40" t="s">
        <v>71</v>
      </c>
      <c r="K54" s="40" t="s">
        <v>71</v>
      </c>
      <c r="L54" s="40" t="s">
        <v>71</v>
      </c>
      <c r="M54" s="40" t="s">
        <v>71</v>
      </c>
      <c r="N54" s="40" t="s">
        <v>71</v>
      </c>
      <c r="O54" s="40" t="s">
        <v>71</v>
      </c>
      <c r="P54" s="40" t="s">
        <v>71</v>
      </c>
      <c r="Q54" s="40" t="s">
        <v>71</v>
      </c>
      <c r="R54" s="40" t="s">
        <v>71</v>
      </c>
      <c r="S54" s="40" t="s">
        <v>71</v>
      </c>
      <c r="T54" s="40" t="s">
        <v>71</v>
      </c>
      <c r="U54" s="40" t="s">
        <v>71</v>
      </c>
      <c r="V54" s="40" t="s">
        <v>71</v>
      </c>
      <c r="W54" s="40" t="s">
        <v>71</v>
      </c>
      <c r="X54" s="40" t="s">
        <v>71</v>
      </c>
      <c r="Y54" s="40" t="s">
        <v>71</v>
      </c>
      <c r="AA54" s="35" t="s">
        <v>126</v>
      </c>
      <c r="AB54" s="35" t="s">
        <v>126</v>
      </c>
      <c r="AC54" s="35" t="s">
        <v>126</v>
      </c>
      <c r="AD54" s="35" t="s">
        <v>126</v>
      </c>
      <c r="AE54" s="35" t="s">
        <v>126</v>
      </c>
      <c r="AF54" s="35" t="s">
        <v>126</v>
      </c>
      <c r="AG54" s="35" t="s">
        <v>126</v>
      </c>
      <c r="AH54" s="35" t="s">
        <v>126</v>
      </c>
      <c r="AI54" s="35" t="s">
        <v>127</v>
      </c>
      <c r="AJ54" s="35" t="s">
        <v>126</v>
      </c>
      <c r="AL54" s="35" t="s">
        <v>126</v>
      </c>
      <c r="AM54" s="35" t="s">
        <v>126</v>
      </c>
      <c r="AN54" s="35" t="s">
        <v>126</v>
      </c>
      <c r="AO54" s="35" t="s">
        <v>126</v>
      </c>
      <c r="AQ54" s="35" t="s">
        <v>126</v>
      </c>
      <c r="AR54" s="35" t="s">
        <v>126</v>
      </c>
      <c r="AS54" s="35" t="s">
        <v>126</v>
      </c>
      <c r="AT54" s="35"/>
      <c r="AU54" s="171" t="str">
        <f t="shared" si="14"/>
        <v>Y</v>
      </c>
      <c r="AV54" s="171" t="str">
        <f t="shared" si="14"/>
        <v>Y</v>
      </c>
      <c r="AW54" s="171" t="str">
        <f t="shared" si="14"/>
        <v>Y</v>
      </c>
      <c r="AX54" s="171" t="str">
        <f t="shared" si="14"/>
        <v>Y</v>
      </c>
      <c r="AY54" s="171" t="str">
        <f t="shared" si="14"/>
        <v>Y</v>
      </c>
      <c r="AZ54" s="171" t="str">
        <f t="shared" si="14"/>
        <v>Y</v>
      </c>
      <c r="BA54" s="171" t="str">
        <f t="shared" si="14"/>
        <v>Y</v>
      </c>
      <c r="BB54" s="171" t="str">
        <f t="shared" si="14"/>
        <v>Y</v>
      </c>
      <c r="BC54" s="171" t="str">
        <f t="shared" si="14"/>
        <v>Y</v>
      </c>
      <c r="BD54" s="171" t="str">
        <f t="shared" si="14"/>
        <v>Y</v>
      </c>
      <c r="BE54" s="171" t="str">
        <f t="shared" si="15"/>
        <v>Y</v>
      </c>
      <c r="BF54" s="171" t="str">
        <f t="shared" si="15"/>
        <v>Y</v>
      </c>
      <c r="BG54" s="171" t="str">
        <f t="shared" si="15"/>
        <v>Y</v>
      </c>
      <c r="BH54" s="171" t="str">
        <f t="shared" si="15"/>
        <v>Y</v>
      </c>
      <c r="BI54" s="171" t="str">
        <f t="shared" si="15"/>
        <v>Y</v>
      </c>
      <c r="BJ54" s="171" t="str">
        <f t="shared" si="15"/>
        <v>Y</v>
      </c>
      <c r="BK54" s="171" t="str">
        <f t="shared" si="15"/>
        <v>Y</v>
      </c>
      <c r="BL54" s="171" t="str">
        <f t="shared" si="15"/>
        <v>Y</v>
      </c>
      <c r="BM54" s="171" t="str">
        <f t="shared" si="15"/>
        <v>Y</v>
      </c>
      <c r="BN54" s="171" t="str">
        <f t="shared" si="15"/>
        <v>Y</v>
      </c>
      <c r="BO54" s="53"/>
      <c r="BP54" s="53"/>
      <c r="BQ54" s="53"/>
      <c r="BR54" s="53"/>
      <c r="BS54" s="53"/>
      <c r="BT54" s="53"/>
      <c r="BU54" s="53"/>
      <c r="BV54" s="53"/>
      <c r="BW54" s="53"/>
      <c r="BX54" s="53"/>
    </row>
    <row r="55" spans="1:76" outlineLevel="2" x14ac:dyDescent="0.25">
      <c r="A55" s="70"/>
      <c r="B55" s="74"/>
      <c r="C55" s="75"/>
      <c r="D55" s="79"/>
      <c r="E55" s="79"/>
      <c r="G55" s="41"/>
      <c r="H55" s="41"/>
      <c r="I55" s="41"/>
      <c r="J55" s="41"/>
      <c r="K55" s="41"/>
      <c r="L55" s="41"/>
      <c r="M55" s="41"/>
      <c r="N55" s="41"/>
      <c r="O55" s="41"/>
      <c r="P55" s="41"/>
      <c r="Q55" s="41"/>
      <c r="R55" s="41"/>
      <c r="S55" s="41"/>
      <c r="T55" s="41"/>
      <c r="U55" s="41"/>
      <c r="V55" s="41"/>
      <c r="W55" s="41"/>
      <c r="X55" s="41"/>
      <c r="Y55" s="41"/>
      <c r="BO55" s="53"/>
      <c r="BP55" s="53"/>
      <c r="BQ55" s="53"/>
      <c r="BR55" s="53"/>
      <c r="BS55" s="53"/>
      <c r="BT55" s="53"/>
      <c r="BU55" s="53"/>
      <c r="BV55" s="53"/>
      <c r="BW55" s="53"/>
      <c r="BX55" s="53"/>
    </row>
    <row r="56" spans="1:76" outlineLevel="1" x14ac:dyDescent="0.25">
      <c r="A56" s="70"/>
      <c r="B56" s="74"/>
      <c r="C56" s="75"/>
      <c r="D56" s="79"/>
      <c r="E56" s="79"/>
      <c r="G56" s="41"/>
      <c r="H56" s="41"/>
      <c r="I56" s="41"/>
      <c r="J56" s="41"/>
      <c r="K56" s="41"/>
      <c r="L56" s="41"/>
      <c r="M56" s="41"/>
      <c r="N56" s="41"/>
      <c r="O56" s="41"/>
      <c r="P56" s="41"/>
      <c r="Q56" s="41"/>
      <c r="R56" s="41"/>
      <c r="S56" s="41"/>
      <c r="T56" s="41"/>
      <c r="U56" s="41"/>
      <c r="V56" s="41"/>
      <c r="W56" s="41"/>
      <c r="X56" s="41"/>
      <c r="Y56" s="41"/>
      <c r="BO56" s="53"/>
      <c r="BP56" s="53"/>
      <c r="BQ56" s="53"/>
      <c r="BR56" s="53"/>
      <c r="BS56" s="53"/>
      <c r="BT56" s="53"/>
      <c r="BU56" s="53"/>
      <c r="BV56" s="53"/>
      <c r="BW56" s="53"/>
      <c r="BX56" s="53"/>
    </row>
    <row r="57" spans="1:76" s="53" customFormat="1" ht="18.75" outlineLevel="1" x14ac:dyDescent="0.25">
      <c r="A57" s="70"/>
      <c r="B57" s="71">
        <f>MAX($B$1:$B56)+1</f>
        <v>2</v>
      </c>
      <c r="C57" s="72" t="s">
        <v>169</v>
      </c>
      <c r="D57" s="80"/>
      <c r="E57" s="80"/>
      <c r="F57" s="80"/>
      <c r="G57" s="80"/>
      <c r="H57" s="80"/>
      <c r="I57" s="80"/>
      <c r="J57" s="80"/>
      <c r="K57" s="80"/>
      <c r="L57" s="80"/>
      <c r="M57" s="80"/>
      <c r="N57" s="80"/>
      <c r="O57" s="80"/>
      <c r="P57" s="80"/>
      <c r="Q57" s="80"/>
      <c r="R57" s="80"/>
      <c r="S57" s="80"/>
      <c r="T57" s="80"/>
      <c r="U57" s="80"/>
      <c r="V57" s="80"/>
      <c r="W57" s="80"/>
      <c r="X57" s="80"/>
      <c r="Y57" s="80"/>
      <c r="AA57" s="48"/>
      <c r="AB57" s="48"/>
      <c r="AC57" s="48"/>
      <c r="AD57" s="48"/>
      <c r="AE57" s="48"/>
      <c r="AF57" s="48"/>
      <c r="AG57" s="48"/>
      <c r="AH57" s="48"/>
      <c r="AI57" s="48"/>
      <c r="AJ57" s="48"/>
      <c r="AK57" s="48"/>
      <c r="AL57" s="48"/>
      <c r="AM57" s="48"/>
      <c r="AN57" s="48"/>
      <c r="AO57" s="48"/>
      <c r="AP57" s="48"/>
    </row>
    <row r="58" spans="1:76" s="53" customFormat="1" outlineLevel="2" x14ac:dyDescent="0.25">
      <c r="A58" s="70"/>
      <c r="B58" s="74"/>
      <c r="C58" s="81"/>
      <c r="D58" s="76"/>
      <c r="E58" s="76"/>
      <c r="F58" s="76"/>
      <c r="G58" s="76"/>
      <c r="H58" s="76"/>
      <c r="I58" s="76"/>
      <c r="J58" s="76"/>
      <c r="K58" s="76"/>
      <c r="L58" s="76"/>
      <c r="M58" s="76"/>
      <c r="N58" s="76"/>
      <c r="O58" s="76"/>
      <c r="P58" s="76"/>
      <c r="Q58" s="76"/>
      <c r="R58" s="76"/>
      <c r="S58" s="76"/>
      <c r="T58" s="76"/>
      <c r="U58" s="76"/>
      <c r="V58" s="76"/>
      <c r="W58" s="76"/>
      <c r="X58" s="76"/>
      <c r="Y58" s="76"/>
      <c r="AA58" s="48"/>
      <c r="AB58" s="48"/>
      <c r="AC58" s="48"/>
      <c r="AD58" s="48"/>
      <c r="AE58" s="48"/>
      <c r="AF58" s="48"/>
      <c r="AG58" s="48"/>
      <c r="AH58" s="48"/>
      <c r="AI58" s="48"/>
      <c r="AJ58" s="48"/>
      <c r="AK58" s="48"/>
      <c r="AL58" s="48"/>
      <c r="AM58" s="48"/>
      <c r="AN58" s="48"/>
      <c r="AO58" s="48"/>
      <c r="AP58" s="48"/>
    </row>
    <row r="59" spans="1:76" s="53" customFormat="1" ht="29.25" customHeight="1" outlineLevel="2" x14ac:dyDescent="0.25">
      <c r="A59" s="70"/>
      <c r="B59" s="74"/>
      <c r="C59" s="242" t="s">
        <v>170</v>
      </c>
      <c r="D59" s="242"/>
      <c r="E59" s="242"/>
      <c r="F59" s="82"/>
      <c r="G59" s="82"/>
      <c r="H59" s="82"/>
      <c r="I59" s="82"/>
      <c r="J59" s="82"/>
      <c r="K59" s="82"/>
      <c r="L59" s="82"/>
      <c r="M59" s="82"/>
      <c r="N59" s="82"/>
      <c r="O59" s="82"/>
      <c r="P59" s="82"/>
      <c r="Q59" s="82"/>
      <c r="R59" s="82"/>
      <c r="S59" s="82"/>
      <c r="T59" s="82"/>
      <c r="U59" s="82"/>
      <c r="V59" s="82"/>
      <c r="W59" s="82"/>
      <c r="X59" s="82"/>
      <c r="Y59" s="82"/>
      <c r="AA59" s="48"/>
      <c r="AB59" s="48"/>
      <c r="AC59" s="48"/>
      <c r="AD59" s="48"/>
      <c r="AE59" s="48"/>
      <c r="AF59" s="48"/>
      <c r="AG59" s="48"/>
      <c r="AH59" s="48"/>
      <c r="AI59" s="48"/>
      <c r="AJ59" s="48"/>
      <c r="AK59" s="48"/>
      <c r="AL59" s="48"/>
      <c r="AM59" s="48"/>
      <c r="AN59" s="48"/>
      <c r="AO59" s="48"/>
      <c r="AP59" s="48"/>
    </row>
    <row r="60" spans="1:76" s="53" customFormat="1" outlineLevel="2" x14ac:dyDescent="0.25">
      <c r="A60" s="70"/>
      <c r="B60" s="74"/>
      <c r="C60" s="75"/>
      <c r="D60" s="77"/>
      <c r="E60" s="77"/>
      <c r="F60" s="43"/>
      <c r="G60" s="43"/>
      <c r="H60" s="43"/>
      <c r="I60" s="43"/>
      <c r="J60" s="43"/>
      <c r="K60" s="43"/>
      <c r="L60" s="43"/>
      <c r="M60" s="43"/>
      <c r="N60" s="43"/>
      <c r="O60" s="43"/>
      <c r="P60" s="43"/>
      <c r="Q60" s="43"/>
      <c r="R60" s="43"/>
      <c r="S60" s="43"/>
      <c r="T60" s="43"/>
      <c r="U60" s="43"/>
      <c r="V60" s="43"/>
      <c r="W60" s="43"/>
      <c r="X60" s="43"/>
      <c r="Y60" s="43"/>
      <c r="AA60" s="48"/>
      <c r="AB60" s="48"/>
      <c r="AC60" s="48"/>
      <c r="AD60" s="48"/>
      <c r="AE60" s="48"/>
      <c r="AF60" s="48"/>
      <c r="AG60" s="48"/>
      <c r="AH60" s="48"/>
      <c r="AI60" s="48"/>
      <c r="AJ60" s="48"/>
      <c r="AK60" s="48"/>
      <c r="AL60" s="48"/>
      <c r="AM60" s="48"/>
      <c r="AN60" s="48"/>
      <c r="AO60" s="48"/>
      <c r="AP60" s="48"/>
    </row>
    <row r="61" spans="1:76" s="53" customFormat="1" outlineLevel="2" x14ac:dyDescent="0.25">
      <c r="A61" s="70"/>
      <c r="B61" s="74"/>
      <c r="C61" s="62" t="s">
        <v>171</v>
      </c>
      <c r="D61" s="63" t="s">
        <v>156</v>
      </c>
      <c r="E61" s="64" t="s">
        <v>145</v>
      </c>
      <c r="F61" s="66"/>
      <c r="G61" s="66"/>
      <c r="H61" s="66"/>
      <c r="I61" s="66"/>
      <c r="J61" s="66"/>
      <c r="K61" s="66"/>
      <c r="L61" s="66"/>
      <c r="M61" s="66"/>
      <c r="N61" s="66"/>
      <c r="O61" s="66"/>
      <c r="P61" s="66"/>
      <c r="Q61" s="66"/>
      <c r="R61" s="66"/>
      <c r="S61" s="66"/>
      <c r="T61" s="66"/>
      <c r="U61" s="66"/>
      <c r="V61" s="66"/>
      <c r="W61" s="66"/>
      <c r="X61" s="66"/>
      <c r="Y61" s="66"/>
      <c r="AA61" s="35" t="s">
        <v>126</v>
      </c>
      <c r="AB61" s="35" t="s">
        <v>126</v>
      </c>
      <c r="AC61" s="35" t="s">
        <v>126</v>
      </c>
      <c r="AD61" s="35" t="s">
        <v>126</v>
      </c>
      <c r="AE61" s="35" t="s">
        <v>126</v>
      </c>
      <c r="AF61" s="35" t="s">
        <v>126</v>
      </c>
      <c r="AG61" s="35" t="s">
        <v>126</v>
      </c>
      <c r="AH61" s="35" t="s">
        <v>126</v>
      </c>
      <c r="AI61" s="35" t="s">
        <v>127</v>
      </c>
      <c r="AJ61" s="35" t="s">
        <v>126</v>
      </c>
      <c r="AK61" s="35"/>
      <c r="AL61" s="35" t="s">
        <v>126</v>
      </c>
      <c r="AM61" s="35" t="s">
        <v>126</v>
      </c>
      <c r="AN61" s="35" t="s">
        <v>126</v>
      </c>
      <c r="AO61" s="35" t="s">
        <v>126</v>
      </c>
      <c r="AP61" s="35"/>
      <c r="AQ61" s="35" t="s">
        <v>126</v>
      </c>
      <c r="AR61" s="35" t="s">
        <v>126</v>
      </c>
      <c r="AS61" s="35" t="s">
        <v>126</v>
      </c>
      <c r="AT61" s="35"/>
      <c r="AU61" s="171" t="str">
        <f t="shared" ref="AU61:BD63" si="16">IFERROR(IF(OR(HLOOKUP(F$6,$AA$13:$AJ$1020,ROW($AT61)-ROW($AT$12),FALSE)="N",HLOOKUP(IF(F$3="Please Select","",IF(AND(LEFT(F$3,3)&lt;&gt;"IPC",LEFT(F$3,3)&lt;&gt;"PPA",LEFT(F$3,7)&lt;&gt;"Program"),"Hybrid",LEFT(F$3,3))),$AL$13:$AO$1020,ROW($AT61)-ROW($AT$12),FALSE)="N",HLOOKUP(F$5,$AQ$13:$AS$1020,ROW($AT61)-ROW($AT$12),FALSE)="N"),"N",IF(OR(HLOOKUP(F$6,$AA$13:$AJ$1020,ROW($AT61)-ROW($AT$12),FALSE)="A",HLOOKUP(IF(F$3="Please Select","",IF(AND(LEFT(F$3,3)&lt;&gt;"IPC",LEFT(F$3,3)&lt;&gt;"PPA"),"Hybrid",LEFT(F$3,3))),$AL$13:$AO$1020,ROW($AT61)-ROW($AT$12),FALSE)="A",HLOOKUP(F$5,$AQ$13:$AS$1020,ROW($AT61)-ROW($AT$12),FALSE)="A"),"A","Y")),$AS61)</f>
        <v>Y</v>
      </c>
      <c r="AV61" s="171" t="str">
        <f t="shared" si="16"/>
        <v>Y</v>
      </c>
      <c r="AW61" s="171" t="str">
        <f t="shared" si="16"/>
        <v>Y</v>
      </c>
      <c r="AX61" s="171" t="str">
        <f t="shared" si="16"/>
        <v>Y</v>
      </c>
      <c r="AY61" s="171" t="str">
        <f t="shared" si="16"/>
        <v>Y</v>
      </c>
      <c r="AZ61" s="171" t="str">
        <f t="shared" si="16"/>
        <v>Y</v>
      </c>
      <c r="BA61" s="171" t="str">
        <f t="shared" si="16"/>
        <v>Y</v>
      </c>
      <c r="BB61" s="171" t="str">
        <f t="shared" si="16"/>
        <v>Y</v>
      </c>
      <c r="BC61" s="171" t="str">
        <f t="shared" si="16"/>
        <v>Y</v>
      </c>
      <c r="BD61" s="171" t="str">
        <f t="shared" si="16"/>
        <v>Y</v>
      </c>
      <c r="BE61" s="171" t="str">
        <f t="shared" ref="BE61:BN63" si="17">IFERROR(IF(OR(HLOOKUP(P$6,$AA$13:$AJ$1020,ROW($AT61)-ROW($AT$12),FALSE)="N",HLOOKUP(IF(P$3="Please Select","",IF(AND(LEFT(P$3,3)&lt;&gt;"IPC",LEFT(P$3,3)&lt;&gt;"PPA",LEFT(P$3,7)&lt;&gt;"Program"),"Hybrid",LEFT(P$3,3))),$AL$13:$AO$1020,ROW($AT61)-ROW($AT$12),FALSE)="N",HLOOKUP(P$5,$AQ$13:$AS$1020,ROW($AT61)-ROW($AT$12),FALSE)="N"),"N",IF(OR(HLOOKUP(P$6,$AA$13:$AJ$1020,ROW($AT61)-ROW($AT$12),FALSE)="A",HLOOKUP(IF(P$3="Please Select","",IF(AND(LEFT(P$3,3)&lt;&gt;"IPC",LEFT(P$3,3)&lt;&gt;"PPA"),"Hybrid",LEFT(P$3,3))),$AL$13:$AO$1020,ROW($AT61)-ROW($AT$12),FALSE)="A",HLOOKUP(P$5,$AQ$13:$AS$1020,ROW($AT61)-ROW($AT$12),FALSE)="A"),"A","Y")),$AS61)</f>
        <v>Y</v>
      </c>
      <c r="BF61" s="171" t="str">
        <f t="shared" si="17"/>
        <v>Y</v>
      </c>
      <c r="BG61" s="171" t="str">
        <f t="shared" si="17"/>
        <v>Y</v>
      </c>
      <c r="BH61" s="171" t="str">
        <f t="shared" si="17"/>
        <v>Y</v>
      </c>
      <c r="BI61" s="171" t="str">
        <f t="shared" si="17"/>
        <v>Y</v>
      </c>
      <c r="BJ61" s="171" t="str">
        <f t="shared" si="17"/>
        <v>Y</v>
      </c>
      <c r="BK61" s="171" t="str">
        <f t="shared" si="17"/>
        <v>Y</v>
      </c>
      <c r="BL61" s="171" t="str">
        <f t="shared" si="17"/>
        <v>Y</v>
      </c>
      <c r="BM61" s="171" t="str">
        <f t="shared" si="17"/>
        <v>Y</v>
      </c>
      <c r="BN61" s="171" t="str">
        <f t="shared" si="17"/>
        <v>Y</v>
      </c>
    </row>
    <row r="62" spans="1:76" s="53" customFormat="1" outlineLevel="2" x14ac:dyDescent="0.25">
      <c r="A62" s="70"/>
      <c r="B62" s="74"/>
      <c r="C62" s="62" t="s">
        <v>172</v>
      </c>
      <c r="D62" s="63" t="s">
        <v>156</v>
      </c>
      <c r="E62" s="64" t="s">
        <v>145</v>
      </c>
      <c r="F62" s="66"/>
      <c r="G62" s="66"/>
      <c r="H62" s="66"/>
      <c r="I62" s="66"/>
      <c r="J62" s="66"/>
      <c r="K62" s="66"/>
      <c r="L62" s="66"/>
      <c r="M62" s="66"/>
      <c r="N62" s="66"/>
      <c r="O62" s="66"/>
      <c r="P62" s="66"/>
      <c r="Q62" s="66"/>
      <c r="R62" s="66"/>
      <c r="S62" s="66"/>
      <c r="T62" s="66"/>
      <c r="U62" s="66"/>
      <c r="V62" s="66"/>
      <c r="W62" s="66"/>
      <c r="X62" s="66"/>
      <c r="Y62" s="66"/>
      <c r="AA62" s="35" t="s">
        <v>126</v>
      </c>
      <c r="AB62" s="35" t="s">
        <v>126</v>
      </c>
      <c r="AC62" s="35" t="s">
        <v>126</v>
      </c>
      <c r="AD62" s="35" t="s">
        <v>126</v>
      </c>
      <c r="AE62" s="35" t="s">
        <v>126</v>
      </c>
      <c r="AF62" s="35" t="s">
        <v>126</v>
      </c>
      <c r="AG62" s="35" t="s">
        <v>126</v>
      </c>
      <c r="AH62" s="35" t="s">
        <v>126</v>
      </c>
      <c r="AI62" s="35" t="s">
        <v>127</v>
      </c>
      <c r="AJ62" s="35" t="s">
        <v>126</v>
      </c>
      <c r="AK62" s="35"/>
      <c r="AL62" s="35" t="s">
        <v>126</v>
      </c>
      <c r="AM62" s="35" t="s">
        <v>127</v>
      </c>
      <c r="AN62" s="35" t="s">
        <v>127</v>
      </c>
      <c r="AO62" s="35" t="s">
        <v>126</v>
      </c>
      <c r="AP62" s="35"/>
      <c r="AQ62" s="35" t="s">
        <v>126</v>
      </c>
      <c r="AR62" s="35" t="s">
        <v>126</v>
      </c>
      <c r="AS62" s="35" t="s">
        <v>126</v>
      </c>
      <c r="AT62" s="35"/>
      <c r="AU62" s="171" t="str">
        <f t="shared" si="16"/>
        <v>N</v>
      </c>
      <c r="AV62" s="171" t="str">
        <f t="shared" si="16"/>
        <v>Y</v>
      </c>
      <c r="AW62" s="171" t="str">
        <f t="shared" si="16"/>
        <v>Y</v>
      </c>
      <c r="AX62" s="171" t="str">
        <f t="shared" si="16"/>
        <v>Y</v>
      </c>
      <c r="AY62" s="171" t="str">
        <f t="shared" si="16"/>
        <v>Y</v>
      </c>
      <c r="AZ62" s="171" t="str">
        <f t="shared" si="16"/>
        <v>Y</v>
      </c>
      <c r="BA62" s="171" t="str">
        <f t="shared" si="16"/>
        <v>Y</v>
      </c>
      <c r="BB62" s="171" t="str">
        <f t="shared" si="16"/>
        <v>Y</v>
      </c>
      <c r="BC62" s="171" t="str">
        <f t="shared" si="16"/>
        <v>Y</v>
      </c>
      <c r="BD62" s="171" t="str">
        <f t="shared" si="16"/>
        <v>Y</v>
      </c>
      <c r="BE62" s="171" t="str">
        <f t="shared" si="17"/>
        <v>Y</v>
      </c>
      <c r="BF62" s="171" t="str">
        <f t="shared" si="17"/>
        <v>Y</v>
      </c>
      <c r="BG62" s="171" t="str">
        <f t="shared" si="17"/>
        <v>Y</v>
      </c>
      <c r="BH62" s="171" t="str">
        <f t="shared" si="17"/>
        <v>Y</v>
      </c>
      <c r="BI62" s="171" t="str">
        <f t="shared" si="17"/>
        <v>Y</v>
      </c>
      <c r="BJ62" s="171" t="str">
        <f t="shared" si="17"/>
        <v>Y</v>
      </c>
      <c r="BK62" s="171" t="str">
        <f t="shared" si="17"/>
        <v>Y</v>
      </c>
      <c r="BL62" s="171" t="str">
        <f t="shared" si="17"/>
        <v>Y</v>
      </c>
      <c r="BM62" s="171" t="str">
        <f t="shared" si="17"/>
        <v>Y</v>
      </c>
      <c r="BN62" s="171" t="str">
        <f t="shared" si="17"/>
        <v>Y</v>
      </c>
    </row>
    <row r="63" spans="1:76" s="53" customFormat="1" outlineLevel="2" x14ac:dyDescent="0.25">
      <c r="A63" s="70"/>
      <c r="B63" s="74"/>
      <c r="C63" s="62" t="s">
        <v>173</v>
      </c>
      <c r="D63" s="63" t="s">
        <v>125</v>
      </c>
      <c r="E63" s="64"/>
      <c r="F63" s="40"/>
      <c r="G63" s="40"/>
      <c r="H63" s="40"/>
      <c r="I63" s="40"/>
      <c r="J63" s="40"/>
      <c r="K63" s="40"/>
      <c r="L63" s="40"/>
      <c r="M63" s="40"/>
      <c r="N63" s="40"/>
      <c r="O63" s="40"/>
      <c r="P63" s="40"/>
      <c r="Q63" s="40"/>
      <c r="R63" s="40"/>
      <c r="S63" s="40"/>
      <c r="T63" s="40"/>
      <c r="U63" s="40"/>
      <c r="V63" s="40"/>
      <c r="W63" s="40"/>
      <c r="X63" s="40"/>
      <c r="Y63" s="40"/>
      <c r="AA63" s="35" t="s">
        <v>126</v>
      </c>
      <c r="AB63" s="35" t="s">
        <v>126</v>
      </c>
      <c r="AC63" s="35" t="s">
        <v>126</v>
      </c>
      <c r="AD63" s="35" t="s">
        <v>126</v>
      </c>
      <c r="AE63" s="35" t="s">
        <v>126</v>
      </c>
      <c r="AF63" s="35" t="s">
        <v>126</v>
      </c>
      <c r="AG63" s="35" t="s">
        <v>126</v>
      </c>
      <c r="AH63" s="35" t="s">
        <v>126</v>
      </c>
      <c r="AI63" s="35" t="s">
        <v>127</v>
      </c>
      <c r="AJ63" s="35" t="s">
        <v>126</v>
      </c>
      <c r="AK63" s="35"/>
      <c r="AL63" s="35" t="s">
        <v>126</v>
      </c>
      <c r="AM63" s="35" t="s">
        <v>126</v>
      </c>
      <c r="AN63" s="35" t="s">
        <v>126</v>
      </c>
      <c r="AO63" s="35" t="s">
        <v>126</v>
      </c>
      <c r="AP63" s="35"/>
      <c r="AQ63" s="35" t="s">
        <v>126</v>
      </c>
      <c r="AR63" s="35" t="s">
        <v>126</v>
      </c>
      <c r="AS63" s="35" t="s">
        <v>126</v>
      </c>
      <c r="AT63" s="35"/>
      <c r="AU63" s="171" t="str">
        <f t="shared" si="16"/>
        <v>Y</v>
      </c>
      <c r="AV63" s="171" t="str">
        <f t="shared" si="16"/>
        <v>Y</v>
      </c>
      <c r="AW63" s="171" t="str">
        <f t="shared" si="16"/>
        <v>Y</v>
      </c>
      <c r="AX63" s="171" t="str">
        <f t="shared" si="16"/>
        <v>Y</v>
      </c>
      <c r="AY63" s="171" t="str">
        <f t="shared" si="16"/>
        <v>Y</v>
      </c>
      <c r="AZ63" s="171" t="str">
        <f t="shared" si="16"/>
        <v>Y</v>
      </c>
      <c r="BA63" s="171" t="str">
        <f t="shared" si="16"/>
        <v>Y</v>
      </c>
      <c r="BB63" s="171" t="str">
        <f t="shared" si="16"/>
        <v>Y</v>
      </c>
      <c r="BC63" s="171" t="str">
        <f t="shared" si="16"/>
        <v>Y</v>
      </c>
      <c r="BD63" s="171" t="str">
        <f t="shared" si="16"/>
        <v>Y</v>
      </c>
      <c r="BE63" s="171" t="str">
        <f t="shared" si="17"/>
        <v>Y</v>
      </c>
      <c r="BF63" s="171" t="str">
        <f t="shared" si="17"/>
        <v>Y</v>
      </c>
      <c r="BG63" s="171" t="str">
        <f t="shared" si="17"/>
        <v>Y</v>
      </c>
      <c r="BH63" s="171" t="str">
        <f t="shared" si="17"/>
        <v>Y</v>
      </c>
      <c r="BI63" s="171" t="str">
        <f t="shared" si="17"/>
        <v>Y</v>
      </c>
      <c r="BJ63" s="171" t="str">
        <f t="shared" si="17"/>
        <v>Y</v>
      </c>
      <c r="BK63" s="171" t="str">
        <f t="shared" si="17"/>
        <v>Y</v>
      </c>
      <c r="BL63" s="171" t="str">
        <f t="shared" si="17"/>
        <v>Y</v>
      </c>
      <c r="BM63" s="171" t="str">
        <f t="shared" si="17"/>
        <v>Y</v>
      </c>
      <c r="BN63" s="171" t="str">
        <f t="shared" si="17"/>
        <v>Y</v>
      </c>
    </row>
    <row r="64" spans="1:76" s="53" customFormat="1" outlineLevel="2" x14ac:dyDescent="0.25">
      <c r="A64" s="70"/>
      <c r="B64" s="74"/>
      <c r="C64" s="75"/>
      <c r="D64" s="76"/>
      <c r="E64" s="76"/>
      <c r="F64" s="43"/>
      <c r="G64" s="43"/>
      <c r="H64" s="43"/>
      <c r="I64" s="43"/>
      <c r="J64" s="43"/>
      <c r="K64" s="43"/>
      <c r="L64" s="43"/>
      <c r="M64" s="43"/>
      <c r="N64" s="43"/>
      <c r="O64" s="43"/>
      <c r="P64" s="43"/>
      <c r="Q64" s="43"/>
      <c r="R64" s="43"/>
      <c r="S64" s="43"/>
      <c r="T64" s="43"/>
      <c r="U64" s="43"/>
      <c r="V64" s="43"/>
      <c r="W64" s="43"/>
      <c r="X64" s="43"/>
      <c r="Y64" s="43"/>
      <c r="AA64" s="48"/>
      <c r="AB64" s="48"/>
      <c r="AC64" s="48"/>
      <c r="AD64" s="48"/>
      <c r="AE64" s="48"/>
      <c r="AF64" s="48"/>
      <c r="AG64" s="48"/>
      <c r="AH64" s="48"/>
      <c r="AI64" s="48"/>
      <c r="AJ64" s="48"/>
      <c r="AK64" s="48"/>
      <c r="AL64" s="48"/>
      <c r="AM64" s="48"/>
      <c r="AN64" s="48"/>
      <c r="AO64" s="48"/>
      <c r="AP64" s="48"/>
    </row>
    <row r="65" spans="1:76" outlineLevel="1" x14ac:dyDescent="0.25">
      <c r="A65" s="70"/>
      <c r="B65" s="74"/>
      <c r="C65" s="75"/>
      <c r="D65" s="79"/>
      <c r="E65" s="79"/>
      <c r="G65" s="41"/>
      <c r="H65" s="41"/>
      <c r="I65" s="41"/>
      <c r="J65" s="41"/>
      <c r="K65" s="41"/>
      <c r="L65" s="41"/>
      <c r="M65" s="41"/>
      <c r="N65" s="41"/>
      <c r="O65" s="41"/>
      <c r="P65" s="41"/>
      <c r="Q65" s="41"/>
      <c r="R65" s="41"/>
      <c r="S65" s="41"/>
      <c r="T65" s="41"/>
      <c r="U65" s="41"/>
      <c r="V65" s="41"/>
      <c r="W65" s="41"/>
      <c r="X65" s="41"/>
      <c r="Y65" s="41"/>
      <c r="BO65" s="53"/>
      <c r="BP65" s="53"/>
      <c r="BQ65" s="53"/>
      <c r="BR65" s="53"/>
      <c r="BS65" s="53"/>
      <c r="BT65" s="53"/>
      <c r="BU65" s="53"/>
      <c r="BV65" s="53"/>
      <c r="BW65" s="53"/>
      <c r="BX65" s="53"/>
    </row>
    <row r="66" spans="1:76" s="84" customFormat="1" ht="18.75" outlineLevel="1" x14ac:dyDescent="0.25">
      <c r="A66" s="83"/>
      <c r="B66" s="71">
        <f>MAX($B$1:$B65)+1</f>
        <v>3</v>
      </c>
      <c r="C66" s="72" t="s">
        <v>174</v>
      </c>
      <c r="D66" s="73"/>
      <c r="E66" s="73"/>
      <c r="F66" s="73"/>
      <c r="G66" s="73"/>
      <c r="H66" s="73"/>
      <c r="I66" s="73"/>
      <c r="J66" s="73"/>
      <c r="K66" s="73"/>
      <c r="L66" s="73"/>
      <c r="M66" s="73"/>
      <c r="N66" s="73"/>
      <c r="O66" s="73"/>
      <c r="P66" s="73"/>
      <c r="Q66" s="73"/>
      <c r="R66" s="73"/>
      <c r="S66" s="73"/>
      <c r="T66" s="73"/>
      <c r="U66" s="73"/>
      <c r="V66" s="73"/>
      <c r="W66" s="73"/>
      <c r="X66" s="73"/>
      <c r="Y66" s="73"/>
      <c r="AA66" s="71"/>
      <c r="AB66" s="71"/>
      <c r="AC66" s="71"/>
      <c r="AD66" s="71"/>
      <c r="AE66" s="71"/>
      <c r="AF66" s="71"/>
      <c r="AG66" s="71"/>
      <c r="AH66" s="71"/>
      <c r="AI66" s="71"/>
      <c r="AJ66" s="71"/>
      <c r="AK66" s="71"/>
      <c r="AL66" s="71"/>
      <c r="AM66" s="71"/>
      <c r="AN66" s="71"/>
      <c r="AO66" s="71"/>
      <c r="AP66" s="71"/>
      <c r="BO66" s="88"/>
      <c r="BP66" s="88"/>
      <c r="BQ66" s="88"/>
      <c r="BR66" s="88"/>
      <c r="BS66" s="88"/>
      <c r="BT66" s="88"/>
      <c r="BU66" s="88"/>
      <c r="BV66" s="88"/>
      <c r="BW66" s="88"/>
      <c r="BX66" s="88"/>
    </row>
    <row r="67" spans="1:76" s="88" customFormat="1" outlineLevel="2" x14ac:dyDescent="0.25">
      <c r="A67" s="70"/>
      <c r="B67" s="74"/>
      <c r="C67" s="75"/>
      <c r="D67" s="79"/>
      <c r="E67" s="79"/>
      <c r="F67" s="76"/>
      <c r="G67" s="76"/>
      <c r="H67" s="76"/>
      <c r="I67" s="76"/>
      <c r="J67" s="76"/>
      <c r="K67" s="76"/>
      <c r="L67" s="76"/>
      <c r="M67" s="76"/>
      <c r="N67" s="76"/>
      <c r="O67" s="76"/>
      <c r="P67" s="76"/>
      <c r="Q67" s="76"/>
      <c r="R67" s="76"/>
      <c r="S67" s="76"/>
      <c r="T67" s="76"/>
      <c r="U67" s="76"/>
      <c r="V67" s="76"/>
      <c r="W67" s="76"/>
      <c r="X67" s="76"/>
      <c r="Y67" s="76"/>
      <c r="AA67" s="79"/>
      <c r="AB67" s="79"/>
      <c r="AC67" s="79"/>
      <c r="AD67" s="79"/>
      <c r="AE67" s="79"/>
      <c r="AF67" s="79"/>
      <c r="AG67" s="79"/>
      <c r="AH67" s="79"/>
      <c r="AI67" s="79"/>
      <c r="AJ67" s="79"/>
      <c r="AK67" s="79"/>
      <c r="AL67" s="79"/>
      <c r="AM67" s="79"/>
      <c r="AN67" s="79"/>
      <c r="AO67" s="79"/>
      <c r="AP67" s="79"/>
    </row>
    <row r="68" spans="1:76" s="88" customFormat="1" ht="45" customHeight="1" outlineLevel="2" x14ac:dyDescent="0.25">
      <c r="A68" s="70"/>
      <c r="B68" s="74"/>
      <c r="C68" s="242" t="s">
        <v>175</v>
      </c>
      <c r="D68" s="242"/>
      <c r="E68" s="242"/>
      <c r="F68" s="76"/>
      <c r="G68" s="76"/>
      <c r="H68" s="76"/>
      <c r="I68" s="76"/>
      <c r="J68" s="76"/>
      <c r="K68" s="76"/>
      <c r="L68" s="76"/>
      <c r="M68" s="76"/>
      <c r="N68" s="76"/>
      <c r="O68" s="76"/>
      <c r="P68" s="76"/>
      <c r="Q68" s="76"/>
      <c r="R68" s="76"/>
      <c r="S68" s="76"/>
      <c r="T68" s="76"/>
      <c r="U68" s="76"/>
      <c r="V68" s="76"/>
      <c r="W68" s="76"/>
      <c r="X68" s="76"/>
      <c r="Y68" s="76"/>
      <c r="AA68" s="79"/>
      <c r="AB68" s="79"/>
      <c r="AC68" s="79"/>
      <c r="AD68" s="79"/>
      <c r="AE68" s="79"/>
      <c r="AF68" s="79"/>
      <c r="AG68" s="79"/>
      <c r="AH68" s="79"/>
      <c r="AI68" s="79"/>
      <c r="AJ68" s="79"/>
      <c r="AK68" s="79"/>
      <c r="AL68" s="79"/>
      <c r="AM68" s="79"/>
      <c r="AN68" s="79"/>
      <c r="AO68" s="79"/>
      <c r="AP68" s="79"/>
    </row>
    <row r="69" spans="1:76" s="88" customFormat="1" outlineLevel="2" x14ac:dyDescent="0.25">
      <c r="A69" s="70"/>
      <c r="B69" s="74"/>
      <c r="C69" s="75"/>
      <c r="D69" s="178"/>
      <c r="E69" s="178"/>
      <c r="F69" s="76"/>
      <c r="G69" s="76"/>
      <c r="H69" s="76"/>
      <c r="I69" s="76"/>
      <c r="J69" s="76"/>
      <c r="K69" s="76"/>
      <c r="L69" s="76"/>
      <c r="M69" s="76"/>
      <c r="N69" s="76"/>
      <c r="O69" s="76"/>
      <c r="P69" s="76"/>
      <c r="Q69" s="76"/>
      <c r="R69" s="76"/>
      <c r="S69" s="76"/>
      <c r="T69" s="76"/>
      <c r="U69" s="76"/>
      <c r="V69" s="76"/>
      <c r="W69" s="76"/>
      <c r="X69" s="76"/>
      <c r="Y69" s="76"/>
      <c r="AA69" s="79"/>
      <c r="AB69" s="79"/>
      <c r="AC69" s="79"/>
      <c r="AD69" s="79"/>
      <c r="AE69" s="79"/>
      <c r="AF69" s="79"/>
      <c r="AG69" s="79"/>
      <c r="AH69" s="79"/>
      <c r="AI69" s="79"/>
      <c r="AJ69" s="79"/>
      <c r="AK69" s="79"/>
      <c r="AL69" s="79"/>
      <c r="AM69" s="79"/>
      <c r="AN69" s="79"/>
      <c r="AO69" s="79"/>
      <c r="AP69" s="79"/>
    </row>
    <row r="70" spans="1:76" s="88" customFormat="1" outlineLevel="2" x14ac:dyDescent="0.25">
      <c r="A70" s="70"/>
      <c r="B70" s="74"/>
      <c r="C70" s="62" t="s">
        <v>174</v>
      </c>
      <c r="D70" s="63" t="s">
        <v>168</v>
      </c>
      <c r="E70" s="64"/>
      <c r="F70" s="170" t="s">
        <v>71</v>
      </c>
      <c r="G70" s="170" t="s">
        <v>71</v>
      </c>
      <c r="H70" s="170" t="s">
        <v>71</v>
      </c>
      <c r="I70" s="170" t="s">
        <v>71</v>
      </c>
      <c r="J70" s="170" t="s">
        <v>71</v>
      </c>
      <c r="K70" s="170" t="s">
        <v>71</v>
      </c>
      <c r="L70" s="170" t="s">
        <v>71</v>
      </c>
      <c r="M70" s="170" t="s">
        <v>71</v>
      </c>
      <c r="N70" s="170" t="s">
        <v>71</v>
      </c>
      <c r="O70" s="170" t="s">
        <v>71</v>
      </c>
      <c r="P70" s="170" t="s">
        <v>71</v>
      </c>
      <c r="Q70" s="170" t="s">
        <v>71</v>
      </c>
      <c r="R70" s="170" t="s">
        <v>71</v>
      </c>
      <c r="S70" s="170" t="s">
        <v>71</v>
      </c>
      <c r="T70" s="170" t="s">
        <v>71</v>
      </c>
      <c r="U70" s="170" t="s">
        <v>71</v>
      </c>
      <c r="V70" s="170" t="s">
        <v>71</v>
      </c>
      <c r="W70" s="170" t="s">
        <v>71</v>
      </c>
      <c r="X70" s="170" t="s">
        <v>71</v>
      </c>
      <c r="Y70" s="170" t="s">
        <v>71</v>
      </c>
      <c r="AA70" s="171" t="s">
        <v>126</v>
      </c>
      <c r="AB70" s="171" t="s">
        <v>126</v>
      </c>
      <c r="AC70" s="171" t="s">
        <v>126</v>
      </c>
      <c r="AD70" s="171" t="s">
        <v>126</v>
      </c>
      <c r="AE70" s="171" t="s">
        <v>126</v>
      </c>
      <c r="AF70" s="171" t="s">
        <v>126</v>
      </c>
      <c r="AG70" s="171" t="s">
        <v>126</v>
      </c>
      <c r="AH70" s="171" t="s">
        <v>126</v>
      </c>
      <c r="AI70" s="171" t="s">
        <v>127</v>
      </c>
      <c r="AJ70" s="171" t="s">
        <v>126</v>
      </c>
      <c r="AK70" s="171"/>
      <c r="AL70" s="171" t="s">
        <v>126</v>
      </c>
      <c r="AM70" s="171" t="s">
        <v>126</v>
      </c>
      <c r="AN70" s="171" t="s">
        <v>126</v>
      </c>
      <c r="AO70" s="171" t="s">
        <v>126</v>
      </c>
      <c r="AP70" s="171"/>
      <c r="AQ70" s="171" t="s">
        <v>127</v>
      </c>
      <c r="AR70" s="171" t="s">
        <v>126</v>
      </c>
      <c r="AS70" s="171" t="s">
        <v>126</v>
      </c>
      <c r="AT70" s="171"/>
      <c r="AU70" s="171" t="str">
        <f t="shared" ref="AU70:BD76" si="18">IFERROR(IF(OR(HLOOKUP(F$6,$AA$13:$AJ$1020,ROW($AT70)-ROW($AT$12),FALSE)="N",HLOOKUP(IF(F$3="Please Select","",IF(AND(LEFT(F$3,3)&lt;&gt;"IPC",LEFT(F$3,3)&lt;&gt;"PPA",LEFT(F$3,7)&lt;&gt;"Program"),"Hybrid",LEFT(F$3,3))),$AL$13:$AO$1020,ROW($AT70)-ROW($AT$12),FALSE)="N",HLOOKUP(F$5,$AQ$13:$AS$1020,ROW($AT70)-ROW($AT$12),FALSE)="N"),"N",IF(OR(HLOOKUP(F$6,$AA$13:$AJ$1020,ROW($AT70)-ROW($AT$12),FALSE)="A",HLOOKUP(IF(F$3="Please Select","",IF(AND(LEFT(F$3,3)&lt;&gt;"IPC",LEFT(F$3,3)&lt;&gt;"PPA"),"Hybrid",LEFT(F$3,3))),$AL$13:$AO$1020,ROW($AT70)-ROW($AT$12),FALSE)="A",HLOOKUP(F$5,$AQ$13:$AS$1020,ROW($AT70)-ROW($AT$12),FALSE)="A"),"A","Y")),$AS70)</f>
        <v>Y</v>
      </c>
      <c r="AV70" s="171" t="str">
        <f t="shared" si="18"/>
        <v>Y</v>
      </c>
      <c r="AW70" s="171" t="str">
        <f t="shared" si="18"/>
        <v>Y</v>
      </c>
      <c r="AX70" s="171" t="str">
        <f t="shared" si="18"/>
        <v>Y</v>
      </c>
      <c r="AY70" s="171" t="str">
        <f t="shared" si="18"/>
        <v>Y</v>
      </c>
      <c r="AZ70" s="171" t="str">
        <f t="shared" si="18"/>
        <v>Y</v>
      </c>
      <c r="BA70" s="171" t="str">
        <f t="shared" si="18"/>
        <v>Y</v>
      </c>
      <c r="BB70" s="171" t="str">
        <f t="shared" si="18"/>
        <v>Y</v>
      </c>
      <c r="BC70" s="171" t="str">
        <f t="shared" si="18"/>
        <v>Y</v>
      </c>
      <c r="BD70" s="171" t="str">
        <f t="shared" si="18"/>
        <v>Y</v>
      </c>
      <c r="BE70" s="171" t="str">
        <f t="shared" ref="BE70:BN76" si="19">IFERROR(IF(OR(HLOOKUP(P$6,$AA$13:$AJ$1020,ROW($AT70)-ROW($AT$12),FALSE)="N",HLOOKUP(IF(P$3="Please Select","",IF(AND(LEFT(P$3,3)&lt;&gt;"IPC",LEFT(P$3,3)&lt;&gt;"PPA",LEFT(P$3,7)&lt;&gt;"Program"),"Hybrid",LEFT(P$3,3))),$AL$13:$AO$1020,ROW($AT70)-ROW($AT$12),FALSE)="N",HLOOKUP(P$5,$AQ$13:$AS$1020,ROW($AT70)-ROW($AT$12),FALSE)="N"),"N",IF(OR(HLOOKUP(P$6,$AA$13:$AJ$1020,ROW($AT70)-ROW($AT$12),FALSE)="A",HLOOKUP(IF(P$3="Please Select","",IF(AND(LEFT(P$3,3)&lt;&gt;"IPC",LEFT(P$3,3)&lt;&gt;"PPA"),"Hybrid",LEFT(P$3,3))),$AL$13:$AO$1020,ROW($AT70)-ROW($AT$12),FALSE)="A",HLOOKUP(P$5,$AQ$13:$AS$1020,ROW($AT70)-ROW($AT$12),FALSE)="A"),"A","Y")),$AS70)</f>
        <v>Y</v>
      </c>
      <c r="BF70" s="171" t="str">
        <f t="shared" si="19"/>
        <v>Y</v>
      </c>
      <c r="BG70" s="171" t="str">
        <f t="shared" si="19"/>
        <v>Y</v>
      </c>
      <c r="BH70" s="171" t="str">
        <f t="shared" si="19"/>
        <v>Y</v>
      </c>
      <c r="BI70" s="171" t="str">
        <f t="shared" si="19"/>
        <v>Y</v>
      </c>
      <c r="BJ70" s="171" t="str">
        <f t="shared" si="19"/>
        <v>Y</v>
      </c>
      <c r="BK70" s="171" t="str">
        <f t="shared" si="19"/>
        <v>Y</v>
      </c>
      <c r="BL70" s="171" t="str">
        <f t="shared" si="19"/>
        <v>Y</v>
      </c>
      <c r="BM70" s="171" t="str">
        <f t="shared" si="19"/>
        <v>Y</v>
      </c>
      <c r="BN70" s="171" t="str">
        <f t="shared" si="19"/>
        <v>Y</v>
      </c>
    </row>
    <row r="71" spans="1:76" s="88" customFormat="1" outlineLevel="2" x14ac:dyDescent="0.25">
      <c r="A71" s="70"/>
      <c r="B71" s="74"/>
      <c r="C71" s="62" t="s">
        <v>176</v>
      </c>
      <c r="D71" s="63" t="s">
        <v>168</v>
      </c>
      <c r="E71" s="64"/>
      <c r="F71" s="170" t="s">
        <v>71</v>
      </c>
      <c r="G71" s="170" t="s">
        <v>71</v>
      </c>
      <c r="H71" s="170" t="s">
        <v>71</v>
      </c>
      <c r="I71" s="170" t="s">
        <v>71</v>
      </c>
      <c r="J71" s="170" t="s">
        <v>71</v>
      </c>
      <c r="K71" s="170" t="s">
        <v>71</v>
      </c>
      <c r="L71" s="170" t="s">
        <v>71</v>
      </c>
      <c r="M71" s="170" t="s">
        <v>71</v>
      </c>
      <c r="N71" s="170" t="s">
        <v>71</v>
      </c>
      <c r="O71" s="170" t="s">
        <v>71</v>
      </c>
      <c r="P71" s="170" t="s">
        <v>71</v>
      </c>
      <c r="Q71" s="170" t="s">
        <v>71</v>
      </c>
      <c r="R71" s="170" t="s">
        <v>71</v>
      </c>
      <c r="S71" s="170" t="s">
        <v>71</v>
      </c>
      <c r="T71" s="170" t="s">
        <v>71</v>
      </c>
      <c r="U71" s="170" t="s">
        <v>71</v>
      </c>
      <c r="V71" s="170" t="s">
        <v>71</v>
      </c>
      <c r="W71" s="170" t="s">
        <v>71</v>
      </c>
      <c r="X71" s="170" t="s">
        <v>71</v>
      </c>
      <c r="Y71" s="170" t="s">
        <v>71</v>
      </c>
      <c r="AA71" s="171" t="s">
        <v>126</v>
      </c>
      <c r="AB71" s="171" t="s">
        <v>126</v>
      </c>
      <c r="AC71" s="171" t="s">
        <v>126</v>
      </c>
      <c r="AD71" s="171" t="s">
        <v>126</v>
      </c>
      <c r="AE71" s="171" t="s">
        <v>126</v>
      </c>
      <c r="AF71" s="171" t="s">
        <v>126</v>
      </c>
      <c r="AG71" s="171" t="s">
        <v>126</v>
      </c>
      <c r="AH71" s="171" t="s">
        <v>126</v>
      </c>
      <c r="AI71" s="171" t="s">
        <v>127</v>
      </c>
      <c r="AJ71" s="171" t="s">
        <v>126</v>
      </c>
      <c r="AK71" s="171"/>
      <c r="AL71" s="171" t="s">
        <v>126</v>
      </c>
      <c r="AM71" s="171" t="s">
        <v>126</v>
      </c>
      <c r="AN71" s="171" t="s">
        <v>126</v>
      </c>
      <c r="AO71" s="171" t="s">
        <v>126</v>
      </c>
      <c r="AP71" s="171"/>
      <c r="AQ71" s="171" t="s">
        <v>127</v>
      </c>
      <c r="AR71" s="171" t="s">
        <v>126</v>
      </c>
      <c r="AS71" s="171" t="s">
        <v>126</v>
      </c>
      <c r="AT71" s="171"/>
      <c r="AU71" s="171" t="str">
        <f t="shared" si="18"/>
        <v>Y</v>
      </c>
      <c r="AV71" s="171" t="str">
        <f t="shared" si="18"/>
        <v>Y</v>
      </c>
      <c r="AW71" s="171" t="str">
        <f t="shared" si="18"/>
        <v>Y</v>
      </c>
      <c r="AX71" s="171" t="str">
        <f t="shared" si="18"/>
        <v>Y</v>
      </c>
      <c r="AY71" s="171" t="str">
        <f t="shared" si="18"/>
        <v>Y</v>
      </c>
      <c r="AZ71" s="171" t="str">
        <f t="shared" si="18"/>
        <v>Y</v>
      </c>
      <c r="BA71" s="171" t="str">
        <f t="shared" si="18"/>
        <v>Y</v>
      </c>
      <c r="BB71" s="171" t="str">
        <f t="shared" si="18"/>
        <v>Y</v>
      </c>
      <c r="BC71" s="171" t="str">
        <f t="shared" si="18"/>
        <v>Y</v>
      </c>
      <c r="BD71" s="171" t="str">
        <f t="shared" si="18"/>
        <v>Y</v>
      </c>
      <c r="BE71" s="171" t="str">
        <f t="shared" si="19"/>
        <v>Y</v>
      </c>
      <c r="BF71" s="171" t="str">
        <f t="shared" si="19"/>
        <v>Y</v>
      </c>
      <c r="BG71" s="171" t="str">
        <f t="shared" si="19"/>
        <v>Y</v>
      </c>
      <c r="BH71" s="171" t="str">
        <f t="shared" si="19"/>
        <v>Y</v>
      </c>
      <c r="BI71" s="171" t="str">
        <f t="shared" si="19"/>
        <v>Y</v>
      </c>
      <c r="BJ71" s="171" t="str">
        <f t="shared" si="19"/>
        <v>Y</v>
      </c>
      <c r="BK71" s="171" t="str">
        <f t="shared" si="19"/>
        <v>Y</v>
      </c>
      <c r="BL71" s="171" t="str">
        <f t="shared" si="19"/>
        <v>Y</v>
      </c>
      <c r="BM71" s="171" t="str">
        <f t="shared" si="19"/>
        <v>Y</v>
      </c>
      <c r="BN71" s="171" t="str">
        <f t="shared" si="19"/>
        <v>Y</v>
      </c>
    </row>
    <row r="72" spans="1:76" s="177" customFormat="1" outlineLevel="2" x14ac:dyDescent="0.25">
      <c r="A72" s="70"/>
      <c r="B72" s="74"/>
      <c r="C72" s="85" t="s">
        <v>177</v>
      </c>
      <c r="D72" s="63" t="s">
        <v>162</v>
      </c>
      <c r="E72" s="64"/>
      <c r="F72" s="170"/>
      <c r="G72" s="170"/>
      <c r="H72" s="170"/>
      <c r="I72" s="170"/>
      <c r="J72" s="170"/>
      <c r="K72" s="170"/>
      <c r="L72" s="170"/>
      <c r="M72" s="170"/>
      <c r="N72" s="170"/>
      <c r="O72" s="170"/>
      <c r="P72" s="170"/>
      <c r="Q72" s="170"/>
      <c r="R72" s="170"/>
      <c r="S72" s="170"/>
      <c r="T72" s="170"/>
      <c r="U72" s="170"/>
      <c r="V72" s="170"/>
      <c r="W72" s="170"/>
      <c r="X72" s="170"/>
      <c r="Y72" s="170"/>
      <c r="AA72" s="79" t="s">
        <v>126</v>
      </c>
      <c r="AB72" s="79" t="s">
        <v>126</v>
      </c>
      <c r="AC72" s="79" t="s">
        <v>126</v>
      </c>
      <c r="AD72" s="79" t="s">
        <v>126</v>
      </c>
      <c r="AE72" s="79" t="s">
        <v>126</v>
      </c>
      <c r="AF72" s="79" t="s">
        <v>126</v>
      </c>
      <c r="AG72" s="79" t="s">
        <v>126</v>
      </c>
      <c r="AH72" s="79" t="s">
        <v>126</v>
      </c>
      <c r="AI72" s="171" t="s">
        <v>127</v>
      </c>
      <c r="AJ72" s="79" t="s">
        <v>126</v>
      </c>
      <c r="AK72" s="79"/>
      <c r="AL72" s="171" t="s">
        <v>126</v>
      </c>
      <c r="AM72" s="171" t="s">
        <v>126</v>
      </c>
      <c r="AN72" s="171" t="s">
        <v>126</v>
      </c>
      <c r="AO72" s="171" t="s">
        <v>126</v>
      </c>
      <c r="AP72" s="79"/>
      <c r="AQ72" s="171" t="s">
        <v>127</v>
      </c>
      <c r="AR72" s="171" t="s">
        <v>126</v>
      </c>
      <c r="AS72" s="171" t="s">
        <v>126</v>
      </c>
      <c r="AT72" s="79"/>
      <c r="AU72" s="171" t="str">
        <f t="shared" si="18"/>
        <v>Y</v>
      </c>
      <c r="AV72" s="171" t="str">
        <f t="shared" si="18"/>
        <v>Y</v>
      </c>
      <c r="AW72" s="171" t="str">
        <f t="shared" si="18"/>
        <v>Y</v>
      </c>
      <c r="AX72" s="171" t="str">
        <f t="shared" si="18"/>
        <v>Y</v>
      </c>
      <c r="AY72" s="171" t="str">
        <f t="shared" si="18"/>
        <v>Y</v>
      </c>
      <c r="AZ72" s="171" t="str">
        <f t="shared" si="18"/>
        <v>Y</v>
      </c>
      <c r="BA72" s="171" t="str">
        <f t="shared" si="18"/>
        <v>Y</v>
      </c>
      <c r="BB72" s="171" t="str">
        <f t="shared" si="18"/>
        <v>Y</v>
      </c>
      <c r="BC72" s="171" t="str">
        <f t="shared" si="18"/>
        <v>Y</v>
      </c>
      <c r="BD72" s="171" t="str">
        <f t="shared" si="18"/>
        <v>Y</v>
      </c>
      <c r="BE72" s="171" t="str">
        <f t="shared" si="19"/>
        <v>Y</v>
      </c>
      <c r="BF72" s="171" t="str">
        <f t="shared" si="19"/>
        <v>Y</v>
      </c>
      <c r="BG72" s="171" t="str">
        <f t="shared" si="19"/>
        <v>Y</v>
      </c>
      <c r="BH72" s="171" t="str">
        <f t="shared" si="19"/>
        <v>Y</v>
      </c>
      <c r="BI72" s="171" t="str">
        <f t="shared" si="19"/>
        <v>Y</v>
      </c>
      <c r="BJ72" s="171" t="str">
        <f t="shared" si="19"/>
        <v>Y</v>
      </c>
      <c r="BK72" s="171" t="str">
        <f t="shared" si="19"/>
        <v>Y</v>
      </c>
      <c r="BL72" s="171" t="str">
        <f t="shared" si="19"/>
        <v>Y</v>
      </c>
      <c r="BM72" s="171" t="str">
        <f t="shared" si="19"/>
        <v>Y</v>
      </c>
      <c r="BN72" s="171" t="str">
        <f t="shared" si="19"/>
        <v>Y</v>
      </c>
      <c r="BO72" s="88"/>
      <c r="BP72" s="88"/>
      <c r="BQ72" s="88"/>
      <c r="BR72" s="88"/>
      <c r="BS72" s="88"/>
      <c r="BT72" s="88"/>
      <c r="BU72" s="88"/>
      <c r="BV72" s="88"/>
      <c r="BW72" s="88"/>
      <c r="BX72" s="88"/>
    </row>
    <row r="73" spans="1:76" s="177" customFormat="1" outlineLevel="2" x14ac:dyDescent="0.25">
      <c r="A73" s="70"/>
      <c r="B73" s="74"/>
      <c r="C73" s="85" t="s">
        <v>178</v>
      </c>
      <c r="D73" s="63" t="s">
        <v>162</v>
      </c>
      <c r="E73" s="64"/>
      <c r="F73" s="170"/>
      <c r="G73" s="170"/>
      <c r="H73" s="170"/>
      <c r="I73" s="170"/>
      <c r="J73" s="170"/>
      <c r="K73" s="170"/>
      <c r="L73" s="170"/>
      <c r="M73" s="170"/>
      <c r="N73" s="170"/>
      <c r="O73" s="170"/>
      <c r="P73" s="170"/>
      <c r="Q73" s="170"/>
      <c r="R73" s="170"/>
      <c r="S73" s="170"/>
      <c r="T73" s="170"/>
      <c r="U73" s="170"/>
      <c r="V73" s="170"/>
      <c r="W73" s="170"/>
      <c r="X73" s="170"/>
      <c r="Y73" s="170"/>
      <c r="AA73" s="79" t="s">
        <v>126</v>
      </c>
      <c r="AB73" s="79" t="s">
        <v>126</v>
      </c>
      <c r="AC73" s="79" t="s">
        <v>126</v>
      </c>
      <c r="AD73" s="79" t="s">
        <v>126</v>
      </c>
      <c r="AE73" s="79" t="s">
        <v>126</v>
      </c>
      <c r="AF73" s="79" t="s">
        <v>126</v>
      </c>
      <c r="AG73" s="79" t="s">
        <v>126</v>
      </c>
      <c r="AH73" s="79" t="s">
        <v>126</v>
      </c>
      <c r="AI73" s="171" t="s">
        <v>127</v>
      </c>
      <c r="AJ73" s="79" t="s">
        <v>126</v>
      </c>
      <c r="AK73" s="79"/>
      <c r="AL73" s="171" t="s">
        <v>126</v>
      </c>
      <c r="AM73" s="171" t="s">
        <v>126</v>
      </c>
      <c r="AN73" s="171" t="s">
        <v>126</v>
      </c>
      <c r="AO73" s="171" t="s">
        <v>126</v>
      </c>
      <c r="AP73" s="79"/>
      <c r="AQ73" s="171" t="s">
        <v>127</v>
      </c>
      <c r="AR73" s="171" t="s">
        <v>126</v>
      </c>
      <c r="AS73" s="171" t="s">
        <v>126</v>
      </c>
      <c r="AT73" s="79"/>
      <c r="AU73" s="171" t="str">
        <f t="shared" si="18"/>
        <v>Y</v>
      </c>
      <c r="AV73" s="171" t="str">
        <f t="shared" si="18"/>
        <v>Y</v>
      </c>
      <c r="AW73" s="171" t="str">
        <f t="shared" si="18"/>
        <v>Y</v>
      </c>
      <c r="AX73" s="171" t="str">
        <f t="shared" si="18"/>
        <v>Y</v>
      </c>
      <c r="AY73" s="171" t="str">
        <f t="shared" si="18"/>
        <v>Y</v>
      </c>
      <c r="AZ73" s="171" t="str">
        <f t="shared" si="18"/>
        <v>Y</v>
      </c>
      <c r="BA73" s="171" t="str">
        <f t="shared" si="18"/>
        <v>Y</v>
      </c>
      <c r="BB73" s="171" t="str">
        <f t="shared" si="18"/>
        <v>Y</v>
      </c>
      <c r="BC73" s="171" t="str">
        <f t="shared" si="18"/>
        <v>Y</v>
      </c>
      <c r="BD73" s="171" t="str">
        <f t="shared" si="18"/>
        <v>Y</v>
      </c>
      <c r="BE73" s="171" t="str">
        <f t="shared" si="19"/>
        <v>Y</v>
      </c>
      <c r="BF73" s="171" t="str">
        <f t="shared" si="19"/>
        <v>Y</v>
      </c>
      <c r="BG73" s="171" t="str">
        <f t="shared" si="19"/>
        <v>Y</v>
      </c>
      <c r="BH73" s="171" t="str">
        <f t="shared" si="19"/>
        <v>Y</v>
      </c>
      <c r="BI73" s="171" t="str">
        <f t="shared" si="19"/>
        <v>Y</v>
      </c>
      <c r="BJ73" s="171" t="str">
        <f t="shared" si="19"/>
        <v>Y</v>
      </c>
      <c r="BK73" s="171" t="str">
        <f t="shared" si="19"/>
        <v>Y</v>
      </c>
      <c r="BL73" s="171" t="str">
        <f t="shared" si="19"/>
        <v>Y</v>
      </c>
      <c r="BM73" s="171" t="str">
        <f t="shared" si="19"/>
        <v>Y</v>
      </c>
      <c r="BN73" s="171" t="str">
        <f t="shared" si="19"/>
        <v>Y</v>
      </c>
      <c r="BO73" s="88"/>
      <c r="BP73" s="88"/>
      <c r="BQ73" s="88"/>
      <c r="BR73" s="88"/>
      <c r="BS73" s="88"/>
      <c r="BT73" s="88"/>
      <c r="BU73" s="88"/>
      <c r="BV73" s="88"/>
      <c r="BW73" s="88"/>
      <c r="BX73" s="88"/>
    </row>
    <row r="74" spans="1:76" s="177" customFormat="1" outlineLevel="2" x14ac:dyDescent="0.25">
      <c r="A74" s="70"/>
      <c r="B74" s="74"/>
      <c r="C74" s="85" t="s">
        <v>179</v>
      </c>
      <c r="D74" s="63" t="s">
        <v>162</v>
      </c>
      <c r="E74" s="64"/>
      <c r="F74" s="170"/>
      <c r="G74" s="170"/>
      <c r="H74" s="170"/>
      <c r="I74" s="170"/>
      <c r="J74" s="170"/>
      <c r="K74" s="170"/>
      <c r="L74" s="170"/>
      <c r="M74" s="170"/>
      <c r="N74" s="170"/>
      <c r="O74" s="170"/>
      <c r="P74" s="170"/>
      <c r="Q74" s="170"/>
      <c r="R74" s="170"/>
      <c r="S74" s="170"/>
      <c r="T74" s="170"/>
      <c r="U74" s="170"/>
      <c r="V74" s="170"/>
      <c r="W74" s="170"/>
      <c r="X74" s="170"/>
      <c r="Y74" s="170"/>
      <c r="AA74" s="79" t="s">
        <v>126</v>
      </c>
      <c r="AB74" s="79" t="s">
        <v>126</v>
      </c>
      <c r="AC74" s="79" t="s">
        <v>126</v>
      </c>
      <c r="AD74" s="79" t="s">
        <v>126</v>
      </c>
      <c r="AE74" s="79" t="s">
        <v>126</v>
      </c>
      <c r="AF74" s="79" t="s">
        <v>126</v>
      </c>
      <c r="AG74" s="79" t="s">
        <v>126</v>
      </c>
      <c r="AH74" s="79" t="s">
        <v>126</v>
      </c>
      <c r="AI74" s="171" t="s">
        <v>127</v>
      </c>
      <c r="AJ74" s="79" t="s">
        <v>126</v>
      </c>
      <c r="AK74" s="79"/>
      <c r="AL74" s="171" t="s">
        <v>126</v>
      </c>
      <c r="AM74" s="171" t="s">
        <v>126</v>
      </c>
      <c r="AN74" s="171" t="s">
        <v>126</v>
      </c>
      <c r="AO74" s="171" t="s">
        <v>126</v>
      </c>
      <c r="AP74" s="79"/>
      <c r="AQ74" s="171" t="s">
        <v>127</v>
      </c>
      <c r="AR74" s="171" t="s">
        <v>126</v>
      </c>
      <c r="AS74" s="171" t="s">
        <v>126</v>
      </c>
      <c r="AT74" s="79"/>
      <c r="AU74" s="171" t="str">
        <f t="shared" si="18"/>
        <v>Y</v>
      </c>
      <c r="AV74" s="171" t="str">
        <f t="shared" si="18"/>
        <v>Y</v>
      </c>
      <c r="AW74" s="171" t="str">
        <f t="shared" si="18"/>
        <v>Y</v>
      </c>
      <c r="AX74" s="171" t="str">
        <f t="shared" si="18"/>
        <v>Y</v>
      </c>
      <c r="AY74" s="171" t="str">
        <f t="shared" si="18"/>
        <v>Y</v>
      </c>
      <c r="AZ74" s="171" t="str">
        <f t="shared" si="18"/>
        <v>Y</v>
      </c>
      <c r="BA74" s="171" t="str">
        <f t="shared" si="18"/>
        <v>Y</v>
      </c>
      <c r="BB74" s="171" t="str">
        <f t="shared" si="18"/>
        <v>Y</v>
      </c>
      <c r="BC74" s="171" t="str">
        <f t="shared" si="18"/>
        <v>Y</v>
      </c>
      <c r="BD74" s="171" t="str">
        <f t="shared" si="18"/>
        <v>Y</v>
      </c>
      <c r="BE74" s="171" t="str">
        <f t="shared" si="19"/>
        <v>Y</v>
      </c>
      <c r="BF74" s="171" t="str">
        <f t="shared" si="19"/>
        <v>Y</v>
      </c>
      <c r="BG74" s="171" t="str">
        <f t="shared" si="19"/>
        <v>Y</v>
      </c>
      <c r="BH74" s="171" t="str">
        <f t="shared" si="19"/>
        <v>Y</v>
      </c>
      <c r="BI74" s="171" t="str">
        <f t="shared" si="19"/>
        <v>Y</v>
      </c>
      <c r="BJ74" s="171" t="str">
        <f t="shared" si="19"/>
        <v>Y</v>
      </c>
      <c r="BK74" s="171" t="str">
        <f t="shared" si="19"/>
        <v>Y</v>
      </c>
      <c r="BL74" s="171" t="str">
        <f t="shared" si="19"/>
        <v>Y</v>
      </c>
      <c r="BM74" s="171" t="str">
        <f t="shared" si="19"/>
        <v>Y</v>
      </c>
      <c r="BN74" s="171" t="str">
        <f t="shared" si="19"/>
        <v>Y</v>
      </c>
      <c r="BO74" s="88"/>
      <c r="BP74" s="88"/>
      <c r="BQ74" s="88"/>
      <c r="BR74" s="88"/>
      <c r="BS74" s="88"/>
      <c r="BT74" s="88"/>
      <c r="BU74" s="88"/>
      <c r="BV74" s="88"/>
      <c r="BW74" s="88"/>
      <c r="BX74" s="88"/>
    </row>
    <row r="75" spans="1:76" s="177" customFormat="1" outlineLevel="2" x14ac:dyDescent="0.25">
      <c r="A75" s="70"/>
      <c r="B75" s="74"/>
      <c r="C75" s="85" t="s">
        <v>180</v>
      </c>
      <c r="D75" s="63" t="s">
        <v>162</v>
      </c>
      <c r="E75" s="64"/>
      <c r="F75" s="170"/>
      <c r="G75" s="170"/>
      <c r="H75" s="170"/>
      <c r="I75" s="170"/>
      <c r="J75" s="170"/>
      <c r="K75" s="170"/>
      <c r="L75" s="170"/>
      <c r="M75" s="170"/>
      <c r="N75" s="170"/>
      <c r="O75" s="170"/>
      <c r="P75" s="170"/>
      <c r="Q75" s="170"/>
      <c r="R75" s="170"/>
      <c r="S75" s="170"/>
      <c r="T75" s="170"/>
      <c r="U75" s="170"/>
      <c r="V75" s="170"/>
      <c r="W75" s="170"/>
      <c r="X75" s="170"/>
      <c r="Y75" s="170"/>
      <c r="AA75" s="79" t="s">
        <v>126</v>
      </c>
      <c r="AB75" s="79" t="s">
        <v>126</v>
      </c>
      <c r="AC75" s="79" t="s">
        <v>126</v>
      </c>
      <c r="AD75" s="79" t="s">
        <v>126</v>
      </c>
      <c r="AE75" s="79" t="s">
        <v>126</v>
      </c>
      <c r="AF75" s="79" t="s">
        <v>126</v>
      </c>
      <c r="AG75" s="79" t="s">
        <v>126</v>
      </c>
      <c r="AH75" s="79" t="s">
        <v>126</v>
      </c>
      <c r="AI75" s="171" t="s">
        <v>127</v>
      </c>
      <c r="AJ75" s="79" t="s">
        <v>126</v>
      </c>
      <c r="AK75" s="79"/>
      <c r="AL75" s="171" t="s">
        <v>126</v>
      </c>
      <c r="AM75" s="171" t="s">
        <v>126</v>
      </c>
      <c r="AN75" s="171" t="s">
        <v>126</v>
      </c>
      <c r="AO75" s="171" t="s">
        <v>126</v>
      </c>
      <c r="AP75" s="79"/>
      <c r="AQ75" s="171" t="s">
        <v>127</v>
      </c>
      <c r="AR75" s="171" t="s">
        <v>126</v>
      </c>
      <c r="AS75" s="171" t="s">
        <v>126</v>
      </c>
      <c r="AT75" s="79"/>
      <c r="AU75" s="171" t="str">
        <f t="shared" si="18"/>
        <v>Y</v>
      </c>
      <c r="AV75" s="171" t="str">
        <f t="shared" si="18"/>
        <v>Y</v>
      </c>
      <c r="AW75" s="171" t="str">
        <f t="shared" si="18"/>
        <v>Y</v>
      </c>
      <c r="AX75" s="171" t="str">
        <f t="shared" si="18"/>
        <v>Y</v>
      </c>
      <c r="AY75" s="171" t="str">
        <f t="shared" si="18"/>
        <v>Y</v>
      </c>
      <c r="AZ75" s="171" t="str">
        <f t="shared" si="18"/>
        <v>Y</v>
      </c>
      <c r="BA75" s="171" t="str">
        <f t="shared" si="18"/>
        <v>Y</v>
      </c>
      <c r="BB75" s="171" t="str">
        <f t="shared" si="18"/>
        <v>Y</v>
      </c>
      <c r="BC75" s="171" t="str">
        <f t="shared" si="18"/>
        <v>Y</v>
      </c>
      <c r="BD75" s="171" t="str">
        <f t="shared" si="18"/>
        <v>Y</v>
      </c>
      <c r="BE75" s="171" t="str">
        <f t="shared" si="19"/>
        <v>Y</v>
      </c>
      <c r="BF75" s="171" t="str">
        <f t="shared" si="19"/>
        <v>Y</v>
      </c>
      <c r="BG75" s="171" t="str">
        <f t="shared" si="19"/>
        <v>Y</v>
      </c>
      <c r="BH75" s="171" t="str">
        <f t="shared" si="19"/>
        <v>Y</v>
      </c>
      <c r="BI75" s="171" t="str">
        <f t="shared" si="19"/>
        <v>Y</v>
      </c>
      <c r="BJ75" s="171" t="str">
        <f t="shared" si="19"/>
        <v>Y</v>
      </c>
      <c r="BK75" s="171" t="str">
        <f t="shared" si="19"/>
        <v>Y</v>
      </c>
      <c r="BL75" s="171" t="str">
        <f t="shared" si="19"/>
        <v>Y</v>
      </c>
      <c r="BM75" s="171" t="str">
        <f t="shared" si="19"/>
        <v>Y</v>
      </c>
      <c r="BN75" s="171" t="str">
        <f t="shared" si="19"/>
        <v>Y</v>
      </c>
      <c r="BO75" s="88"/>
      <c r="BP75" s="88"/>
      <c r="BQ75" s="88"/>
      <c r="BR75" s="88"/>
      <c r="BS75" s="88"/>
      <c r="BT75" s="88"/>
      <c r="BU75" s="88"/>
      <c r="BV75" s="88"/>
      <c r="BW75" s="88"/>
      <c r="BX75" s="88"/>
    </row>
    <row r="76" spans="1:76" s="177" customFormat="1" outlineLevel="2" x14ac:dyDescent="0.25">
      <c r="A76" s="70"/>
      <c r="B76" s="74"/>
      <c r="C76" s="85" t="s">
        <v>181</v>
      </c>
      <c r="D76" s="63" t="s">
        <v>162</v>
      </c>
      <c r="E76" s="64"/>
      <c r="F76" s="170"/>
      <c r="G76" s="170"/>
      <c r="H76" s="170"/>
      <c r="I76" s="170"/>
      <c r="J76" s="170"/>
      <c r="K76" s="170"/>
      <c r="L76" s="170"/>
      <c r="M76" s="170"/>
      <c r="N76" s="170"/>
      <c r="O76" s="170"/>
      <c r="P76" s="170"/>
      <c r="Q76" s="170"/>
      <c r="R76" s="170"/>
      <c r="S76" s="170"/>
      <c r="T76" s="170"/>
      <c r="U76" s="170"/>
      <c r="V76" s="170"/>
      <c r="W76" s="170"/>
      <c r="X76" s="170"/>
      <c r="Y76" s="170"/>
      <c r="AA76" s="79" t="s">
        <v>126</v>
      </c>
      <c r="AB76" s="79" t="s">
        <v>126</v>
      </c>
      <c r="AC76" s="79" t="s">
        <v>126</v>
      </c>
      <c r="AD76" s="79" t="s">
        <v>126</v>
      </c>
      <c r="AE76" s="79" t="s">
        <v>126</v>
      </c>
      <c r="AF76" s="79" t="s">
        <v>126</v>
      </c>
      <c r="AG76" s="79" t="s">
        <v>126</v>
      </c>
      <c r="AH76" s="79" t="s">
        <v>126</v>
      </c>
      <c r="AI76" s="171" t="s">
        <v>127</v>
      </c>
      <c r="AJ76" s="79" t="s">
        <v>126</v>
      </c>
      <c r="AK76" s="79"/>
      <c r="AL76" s="171" t="s">
        <v>126</v>
      </c>
      <c r="AM76" s="171" t="s">
        <v>126</v>
      </c>
      <c r="AN76" s="171" t="s">
        <v>126</v>
      </c>
      <c r="AO76" s="171" t="s">
        <v>126</v>
      </c>
      <c r="AP76" s="79"/>
      <c r="AQ76" s="171" t="s">
        <v>127</v>
      </c>
      <c r="AR76" s="171" t="s">
        <v>126</v>
      </c>
      <c r="AS76" s="171" t="s">
        <v>126</v>
      </c>
      <c r="AT76" s="79"/>
      <c r="AU76" s="171" t="str">
        <f t="shared" si="18"/>
        <v>Y</v>
      </c>
      <c r="AV76" s="171" t="str">
        <f t="shared" si="18"/>
        <v>Y</v>
      </c>
      <c r="AW76" s="171" t="str">
        <f t="shared" si="18"/>
        <v>Y</v>
      </c>
      <c r="AX76" s="171" t="str">
        <f t="shared" si="18"/>
        <v>Y</v>
      </c>
      <c r="AY76" s="171" t="str">
        <f t="shared" si="18"/>
        <v>Y</v>
      </c>
      <c r="AZ76" s="171" t="str">
        <f t="shared" si="18"/>
        <v>Y</v>
      </c>
      <c r="BA76" s="171" t="str">
        <f t="shared" si="18"/>
        <v>Y</v>
      </c>
      <c r="BB76" s="171" t="str">
        <f t="shared" si="18"/>
        <v>Y</v>
      </c>
      <c r="BC76" s="171" t="str">
        <f t="shared" si="18"/>
        <v>Y</v>
      </c>
      <c r="BD76" s="171" t="str">
        <f t="shared" si="18"/>
        <v>Y</v>
      </c>
      <c r="BE76" s="171" t="str">
        <f t="shared" si="19"/>
        <v>Y</v>
      </c>
      <c r="BF76" s="171" t="str">
        <f t="shared" si="19"/>
        <v>Y</v>
      </c>
      <c r="BG76" s="171" t="str">
        <f t="shared" si="19"/>
        <v>Y</v>
      </c>
      <c r="BH76" s="171" t="str">
        <f t="shared" si="19"/>
        <v>Y</v>
      </c>
      <c r="BI76" s="171" t="str">
        <f t="shared" si="19"/>
        <v>Y</v>
      </c>
      <c r="BJ76" s="171" t="str">
        <f t="shared" si="19"/>
        <v>Y</v>
      </c>
      <c r="BK76" s="171" t="str">
        <f t="shared" si="19"/>
        <v>Y</v>
      </c>
      <c r="BL76" s="171" t="str">
        <f t="shared" si="19"/>
        <v>Y</v>
      </c>
      <c r="BM76" s="171" t="str">
        <f t="shared" si="19"/>
        <v>Y</v>
      </c>
      <c r="BN76" s="171" t="str">
        <f t="shared" si="19"/>
        <v>Y</v>
      </c>
      <c r="BO76" s="88"/>
      <c r="BP76" s="88"/>
      <c r="BQ76" s="88"/>
      <c r="BR76" s="88"/>
      <c r="BS76" s="88"/>
      <c r="BT76" s="88"/>
      <c r="BU76" s="88"/>
      <c r="BV76" s="88"/>
      <c r="BW76" s="88"/>
      <c r="BX76" s="88"/>
    </row>
    <row r="77" spans="1:76" outlineLevel="2" x14ac:dyDescent="0.25">
      <c r="A77" s="70"/>
      <c r="B77" s="74"/>
      <c r="C77" s="75"/>
      <c r="D77" s="79"/>
      <c r="E77" s="79"/>
      <c r="G77" s="41"/>
      <c r="H77" s="41"/>
      <c r="I77" s="41"/>
      <c r="J77" s="41"/>
      <c r="K77" s="41"/>
      <c r="L77" s="41"/>
      <c r="M77" s="41"/>
      <c r="N77" s="41"/>
      <c r="O77" s="41"/>
      <c r="P77" s="41"/>
      <c r="Q77" s="41"/>
      <c r="R77" s="41"/>
      <c r="S77" s="41"/>
      <c r="T77" s="41"/>
      <c r="U77" s="41"/>
      <c r="V77" s="41"/>
      <c r="W77" s="41"/>
      <c r="X77" s="41"/>
      <c r="Y77" s="41"/>
      <c r="BO77" s="53"/>
      <c r="BP77" s="53"/>
      <c r="BQ77" s="53"/>
      <c r="BR77" s="53"/>
      <c r="BS77" s="53"/>
      <c r="BT77" s="53"/>
      <c r="BU77" s="53"/>
      <c r="BV77" s="53"/>
      <c r="BW77" s="53"/>
      <c r="BX77" s="53"/>
    </row>
    <row r="78" spans="1:76" outlineLevel="1" x14ac:dyDescent="0.25">
      <c r="A78" s="70"/>
      <c r="B78" s="74"/>
      <c r="C78" s="75"/>
      <c r="D78" s="79"/>
      <c r="E78" s="79"/>
      <c r="G78" s="41"/>
      <c r="H78" s="41"/>
      <c r="I78" s="41"/>
      <c r="J78" s="41"/>
      <c r="K78" s="41"/>
      <c r="L78" s="41"/>
      <c r="M78" s="41"/>
      <c r="N78" s="41"/>
      <c r="O78" s="41"/>
      <c r="P78" s="41"/>
      <c r="Q78" s="41"/>
      <c r="R78" s="41"/>
      <c r="S78" s="41"/>
      <c r="T78" s="41"/>
      <c r="U78" s="41"/>
      <c r="V78" s="41"/>
      <c r="W78" s="41"/>
      <c r="X78" s="41"/>
      <c r="Y78" s="41"/>
      <c r="BO78" s="53"/>
      <c r="BP78" s="53"/>
      <c r="BQ78" s="53"/>
      <c r="BR78" s="53"/>
      <c r="BS78" s="53"/>
      <c r="BT78" s="53"/>
      <c r="BU78" s="53"/>
      <c r="BV78" s="53"/>
      <c r="BW78" s="53"/>
      <c r="BX78" s="53"/>
    </row>
    <row r="79" spans="1:76" s="177" customFormat="1" ht="18.75" outlineLevel="1" x14ac:dyDescent="0.25">
      <c r="A79" s="70"/>
      <c r="B79" s="71">
        <f>MAX($B$1:$B78)+1</f>
        <v>4</v>
      </c>
      <c r="C79" s="72" t="s">
        <v>182</v>
      </c>
      <c r="D79" s="79"/>
      <c r="E79" s="79"/>
      <c r="F79" s="179"/>
      <c r="G79" s="179"/>
      <c r="H79" s="179"/>
      <c r="I79" s="179"/>
      <c r="J79" s="179"/>
      <c r="K79" s="179"/>
      <c r="L79" s="179"/>
      <c r="M79" s="179"/>
      <c r="N79" s="179"/>
      <c r="O79" s="179"/>
      <c r="P79" s="179"/>
      <c r="Q79" s="179"/>
      <c r="R79" s="179"/>
      <c r="S79" s="179"/>
      <c r="T79" s="179"/>
      <c r="U79" s="179"/>
      <c r="V79" s="179"/>
      <c r="W79" s="179"/>
      <c r="X79" s="179"/>
      <c r="Y79" s="179"/>
      <c r="AA79" s="171"/>
      <c r="AB79" s="171"/>
      <c r="AC79" s="171"/>
      <c r="AD79" s="171"/>
      <c r="AE79" s="171"/>
      <c r="AF79" s="171"/>
      <c r="AG79" s="171"/>
      <c r="AH79" s="171"/>
      <c r="AI79" s="171"/>
      <c r="AJ79" s="171"/>
      <c r="AK79" s="171"/>
      <c r="AL79" s="171"/>
      <c r="AM79" s="171"/>
      <c r="AN79" s="171"/>
      <c r="AO79" s="171"/>
      <c r="AP79" s="171"/>
      <c r="BO79" s="88"/>
      <c r="BP79" s="88"/>
      <c r="BQ79" s="88"/>
      <c r="BR79" s="88"/>
      <c r="BS79" s="88"/>
      <c r="BT79" s="88"/>
      <c r="BU79" s="88"/>
      <c r="BV79" s="88"/>
      <c r="BW79" s="88"/>
      <c r="BX79" s="88"/>
    </row>
    <row r="80" spans="1:76" s="177" customFormat="1" outlineLevel="2" x14ac:dyDescent="0.25">
      <c r="A80" s="70"/>
      <c r="B80" s="74"/>
      <c r="C80" s="75"/>
      <c r="D80" s="79"/>
      <c r="E80" s="79"/>
      <c r="F80" s="179"/>
      <c r="G80" s="179"/>
      <c r="H80" s="179"/>
      <c r="I80" s="179"/>
      <c r="J80" s="179"/>
      <c r="K80" s="179"/>
      <c r="L80" s="179"/>
      <c r="M80" s="179"/>
      <c r="N80" s="179"/>
      <c r="O80" s="179"/>
      <c r="P80" s="179"/>
      <c r="Q80" s="179"/>
      <c r="R80" s="179"/>
      <c r="S80" s="179"/>
      <c r="T80" s="179"/>
      <c r="U80" s="179"/>
      <c r="V80" s="179"/>
      <c r="W80" s="179"/>
      <c r="X80" s="179"/>
      <c r="Y80" s="179"/>
      <c r="AA80" s="171"/>
      <c r="AB80" s="171"/>
      <c r="AC80" s="171"/>
      <c r="AD80" s="171"/>
      <c r="AE80" s="171"/>
      <c r="AF80" s="171"/>
      <c r="AG80" s="171"/>
      <c r="AH80" s="171"/>
      <c r="AI80" s="171"/>
      <c r="AJ80" s="171"/>
      <c r="AK80" s="171"/>
      <c r="AL80" s="171"/>
      <c r="AM80" s="171"/>
      <c r="AN80" s="171"/>
      <c r="AO80" s="171"/>
      <c r="AP80" s="171"/>
      <c r="BO80" s="88"/>
      <c r="BP80" s="88"/>
      <c r="BQ80" s="88"/>
      <c r="BR80" s="88"/>
      <c r="BS80" s="88"/>
      <c r="BT80" s="88"/>
      <c r="BU80" s="88"/>
      <c r="BV80" s="88"/>
      <c r="BW80" s="88"/>
      <c r="BX80" s="88"/>
    </row>
    <row r="81" spans="1:76" s="88" customFormat="1" ht="44.25" customHeight="1" outlineLevel="2" x14ac:dyDescent="0.25">
      <c r="A81" s="70"/>
      <c r="B81" s="74"/>
      <c r="C81" s="242" t="s">
        <v>183</v>
      </c>
      <c r="D81" s="242"/>
      <c r="E81" s="242"/>
      <c r="F81" s="76"/>
      <c r="G81" s="76"/>
      <c r="H81" s="76"/>
      <c r="I81" s="76"/>
      <c r="J81" s="76"/>
      <c r="K81" s="76"/>
      <c r="L81" s="76"/>
      <c r="M81" s="76"/>
      <c r="N81" s="76"/>
      <c r="O81" s="76"/>
      <c r="P81" s="76"/>
      <c r="Q81" s="76"/>
      <c r="R81" s="76"/>
      <c r="S81" s="76"/>
      <c r="T81" s="76"/>
      <c r="U81" s="76"/>
      <c r="V81" s="76"/>
      <c r="W81" s="76"/>
      <c r="X81" s="76"/>
      <c r="Y81" s="76"/>
      <c r="AA81" s="79"/>
      <c r="AB81" s="79"/>
      <c r="AC81" s="79"/>
      <c r="AD81" s="79"/>
      <c r="AE81" s="79"/>
      <c r="AF81" s="79"/>
      <c r="AG81" s="79"/>
      <c r="AH81" s="79"/>
      <c r="AI81" s="79"/>
      <c r="AJ81" s="79"/>
      <c r="AK81" s="79"/>
      <c r="AL81" s="79"/>
      <c r="AM81" s="79"/>
      <c r="AN81" s="79"/>
      <c r="AO81" s="79"/>
      <c r="AP81" s="79"/>
    </row>
    <row r="82" spans="1:76" s="177" customFormat="1" outlineLevel="2" x14ac:dyDescent="0.25">
      <c r="A82" s="70"/>
      <c r="B82" s="74"/>
      <c r="C82" s="75"/>
      <c r="D82" s="79"/>
      <c r="E82" s="79"/>
      <c r="F82" s="179"/>
      <c r="G82" s="179"/>
      <c r="H82" s="179"/>
      <c r="I82" s="179"/>
      <c r="J82" s="179"/>
      <c r="K82" s="179"/>
      <c r="L82" s="179"/>
      <c r="M82" s="179"/>
      <c r="N82" s="179"/>
      <c r="O82" s="179"/>
      <c r="P82" s="179"/>
      <c r="Q82" s="179"/>
      <c r="R82" s="179"/>
      <c r="S82" s="179"/>
      <c r="T82" s="179"/>
      <c r="U82" s="179"/>
      <c r="V82" s="179"/>
      <c r="W82" s="179"/>
      <c r="X82" s="179"/>
      <c r="Y82" s="179"/>
      <c r="AA82" s="171"/>
      <c r="AB82" s="171"/>
      <c r="AC82" s="171"/>
      <c r="AD82" s="171"/>
      <c r="AE82" s="171"/>
      <c r="AF82" s="171"/>
      <c r="AG82" s="171"/>
      <c r="AH82" s="171"/>
      <c r="AI82" s="171"/>
      <c r="AJ82" s="171"/>
      <c r="AK82" s="171"/>
      <c r="AL82" s="171"/>
      <c r="AM82" s="171"/>
      <c r="AN82" s="171"/>
      <c r="AO82" s="171"/>
      <c r="AP82" s="171"/>
      <c r="BO82" s="88"/>
      <c r="BP82" s="88"/>
      <c r="BQ82" s="88"/>
      <c r="BR82" s="88"/>
      <c r="BS82" s="88"/>
      <c r="BT82" s="88"/>
      <c r="BU82" s="88"/>
      <c r="BV82" s="88"/>
      <c r="BW82" s="88"/>
      <c r="BX82" s="88"/>
    </row>
    <row r="83" spans="1:76" s="88" customFormat="1" outlineLevel="2" x14ac:dyDescent="0.25">
      <c r="A83" s="70"/>
      <c r="B83" s="74"/>
      <c r="C83" s="62" t="s">
        <v>184</v>
      </c>
      <c r="D83" s="63" t="s">
        <v>168</v>
      </c>
      <c r="E83" s="64"/>
      <c r="F83" s="170" t="s">
        <v>71</v>
      </c>
      <c r="G83" s="170" t="s">
        <v>71</v>
      </c>
      <c r="H83" s="170" t="s">
        <v>71</v>
      </c>
      <c r="I83" s="170" t="s">
        <v>71</v>
      </c>
      <c r="J83" s="170" t="s">
        <v>71</v>
      </c>
      <c r="K83" s="170" t="s">
        <v>71</v>
      </c>
      <c r="L83" s="170" t="s">
        <v>71</v>
      </c>
      <c r="M83" s="170" t="s">
        <v>71</v>
      </c>
      <c r="N83" s="170" t="s">
        <v>71</v>
      </c>
      <c r="O83" s="170" t="s">
        <v>71</v>
      </c>
      <c r="P83" s="170" t="s">
        <v>71</v>
      </c>
      <c r="Q83" s="170" t="s">
        <v>71</v>
      </c>
      <c r="R83" s="170" t="s">
        <v>71</v>
      </c>
      <c r="S83" s="170" t="s">
        <v>71</v>
      </c>
      <c r="T83" s="170" t="s">
        <v>71</v>
      </c>
      <c r="U83" s="170" t="s">
        <v>71</v>
      </c>
      <c r="V83" s="170" t="s">
        <v>71</v>
      </c>
      <c r="W83" s="170" t="s">
        <v>71</v>
      </c>
      <c r="X83" s="170" t="s">
        <v>71</v>
      </c>
      <c r="Y83" s="170" t="s">
        <v>71</v>
      </c>
      <c r="AA83" s="171" t="s">
        <v>126</v>
      </c>
      <c r="AB83" s="171" t="s">
        <v>126</v>
      </c>
      <c r="AC83" s="171" t="s">
        <v>126</v>
      </c>
      <c r="AD83" s="171" t="s">
        <v>126</v>
      </c>
      <c r="AE83" s="171" t="s">
        <v>126</v>
      </c>
      <c r="AF83" s="171" t="s">
        <v>126</v>
      </c>
      <c r="AG83" s="171" t="s">
        <v>126</v>
      </c>
      <c r="AH83" s="171" t="s">
        <v>126</v>
      </c>
      <c r="AI83" s="171" t="s">
        <v>127</v>
      </c>
      <c r="AJ83" s="79" t="s">
        <v>126</v>
      </c>
      <c r="AK83" s="171"/>
      <c r="AL83" s="79" t="s">
        <v>126</v>
      </c>
      <c r="AM83" s="79" t="s">
        <v>126</v>
      </c>
      <c r="AN83" s="79" t="s">
        <v>126</v>
      </c>
      <c r="AO83" s="79" t="s">
        <v>126</v>
      </c>
      <c r="AP83" s="171"/>
      <c r="AQ83" s="171" t="s">
        <v>127</v>
      </c>
      <c r="AR83" s="171" t="s">
        <v>126</v>
      </c>
      <c r="AS83" s="171" t="s">
        <v>126</v>
      </c>
      <c r="AT83" s="171"/>
      <c r="AU83" s="171" t="str">
        <f t="shared" ref="AU83:BD84" si="20">IFERROR(IF(OR(HLOOKUP(F$6,$AA$13:$AJ$1020,ROW($AT83)-ROW($AT$12),FALSE)="N",HLOOKUP(IF(F$3="Please Select","",IF(AND(LEFT(F$3,3)&lt;&gt;"IPC",LEFT(F$3,3)&lt;&gt;"PPA",LEFT(F$3,7)&lt;&gt;"Program"),"Hybrid",LEFT(F$3,3))),$AL$13:$AO$1020,ROW($AT83)-ROW($AT$12),FALSE)="N",HLOOKUP(F$5,$AQ$13:$AS$1020,ROW($AT83)-ROW($AT$12),FALSE)="N"),"N",IF(OR(HLOOKUP(F$6,$AA$13:$AJ$1020,ROW($AT83)-ROW($AT$12),FALSE)="A",HLOOKUP(IF(F$3="Please Select","",IF(AND(LEFT(F$3,3)&lt;&gt;"IPC",LEFT(F$3,3)&lt;&gt;"PPA"),"Hybrid",LEFT(F$3,3))),$AL$13:$AO$1020,ROW($AT83)-ROW($AT$12),FALSE)="A",HLOOKUP(F$5,$AQ$13:$AS$1020,ROW($AT83)-ROW($AT$12),FALSE)="A"),"A","Y")),$AS83)</f>
        <v>Y</v>
      </c>
      <c r="AV83" s="171" t="str">
        <f t="shared" si="20"/>
        <v>Y</v>
      </c>
      <c r="AW83" s="171" t="str">
        <f t="shared" si="20"/>
        <v>Y</v>
      </c>
      <c r="AX83" s="171" t="str">
        <f t="shared" si="20"/>
        <v>Y</v>
      </c>
      <c r="AY83" s="171" t="str">
        <f t="shared" si="20"/>
        <v>Y</v>
      </c>
      <c r="AZ83" s="171" t="str">
        <f t="shared" si="20"/>
        <v>Y</v>
      </c>
      <c r="BA83" s="171" t="str">
        <f t="shared" si="20"/>
        <v>Y</v>
      </c>
      <c r="BB83" s="171" t="str">
        <f t="shared" si="20"/>
        <v>Y</v>
      </c>
      <c r="BC83" s="171" t="str">
        <f t="shared" si="20"/>
        <v>Y</v>
      </c>
      <c r="BD83" s="171" t="str">
        <f t="shared" si="20"/>
        <v>Y</v>
      </c>
      <c r="BE83" s="171" t="str">
        <f t="shared" ref="BE83:BN84" si="21">IFERROR(IF(OR(HLOOKUP(P$6,$AA$13:$AJ$1020,ROW($AT83)-ROW($AT$12),FALSE)="N",HLOOKUP(IF(P$3="Please Select","",IF(AND(LEFT(P$3,3)&lt;&gt;"IPC",LEFT(P$3,3)&lt;&gt;"PPA",LEFT(P$3,7)&lt;&gt;"Program"),"Hybrid",LEFT(P$3,3))),$AL$13:$AO$1020,ROW($AT83)-ROW($AT$12),FALSE)="N",HLOOKUP(P$5,$AQ$13:$AS$1020,ROW($AT83)-ROW($AT$12),FALSE)="N"),"N",IF(OR(HLOOKUP(P$6,$AA$13:$AJ$1020,ROW($AT83)-ROW($AT$12),FALSE)="A",HLOOKUP(IF(P$3="Please Select","",IF(AND(LEFT(P$3,3)&lt;&gt;"IPC",LEFT(P$3,3)&lt;&gt;"PPA"),"Hybrid",LEFT(P$3,3))),$AL$13:$AO$1020,ROW($AT83)-ROW($AT$12),FALSE)="A",HLOOKUP(P$5,$AQ$13:$AS$1020,ROW($AT83)-ROW($AT$12),FALSE)="A"),"A","Y")),$AS83)</f>
        <v>Y</v>
      </c>
      <c r="BF83" s="171" t="str">
        <f t="shared" si="21"/>
        <v>Y</v>
      </c>
      <c r="BG83" s="171" t="str">
        <f t="shared" si="21"/>
        <v>Y</v>
      </c>
      <c r="BH83" s="171" t="str">
        <f t="shared" si="21"/>
        <v>Y</v>
      </c>
      <c r="BI83" s="171" t="str">
        <f t="shared" si="21"/>
        <v>Y</v>
      </c>
      <c r="BJ83" s="171" t="str">
        <f t="shared" si="21"/>
        <v>Y</v>
      </c>
      <c r="BK83" s="171" t="str">
        <f t="shared" si="21"/>
        <v>Y</v>
      </c>
      <c r="BL83" s="171" t="str">
        <f t="shared" si="21"/>
        <v>Y</v>
      </c>
      <c r="BM83" s="171" t="str">
        <f t="shared" si="21"/>
        <v>Y</v>
      </c>
      <c r="BN83" s="171" t="str">
        <f t="shared" si="21"/>
        <v>Y</v>
      </c>
    </row>
    <row r="84" spans="1:76" s="88" customFormat="1" ht="15" customHeight="1" outlineLevel="2" x14ac:dyDescent="0.25">
      <c r="A84" s="70"/>
      <c r="B84" s="74"/>
      <c r="C84" s="62" t="s">
        <v>185</v>
      </c>
      <c r="D84" s="63" t="s">
        <v>162</v>
      </c>
      <c r="E84" s="64"/>
      <c r="F84" s="170"/>
      <c r="G84" s="170"/>
      <c r="H84" s="170"/>
      <c r="I84" s="170"/>
      <c r="J84" s="170"/>
      <c r="K84" s="170"/>
      <c r="L84" s="170"/>
      <c r="M84" s="170"/>
      <c r="N84" s="170"/>
      <c r="O84" s="170"/>
      <c r="P84" s="170"/>
      <c r="Q84" s="170"/>
      <c r="R84" s="170"/>
      <c r="S84" s="170"/>
      <c r="T84" s="170"/>
      <c r="U84" s="170"/>
      <c r="V84" s="170"/>
      <c r="W84" s="170"/>
      <c r="X84" s="170"/>
      <c r="Y84" s="170"/>
      <c r="AA84" s="171" t="s">
        <v>126</v>
      </c>
      <c r="AB84" s="171" t="s">
        <v>126</v>
      </c>
      <c r="AC84" s="171" t="s">
        <v>126</v>
      </c>
      <c r="AD84" s="171" t="s">
        <v>126</v>
      </c>
      <c r="AE84" s="171" t="s">
        <v>126</v>
      </c>
      <c r="AF84" s="171" t="s">
        <v>126</v>
      </c>
      <c r="AG84" s="171" t="s">
        <v>126</v>
      </c>
      <c r="AH84" s="171" t="s">
        <v>126</v>
      </c>
      <c r="AI84" s="171" t="s">
        <v>127</v>
      </c>
      <c r="AJ84" s="79" t="s">
        <v>126</v>
      </c>
      <c r="AK84" s="171"/>
      <c r="AL84" s="79" t="s">
        <v>126</v>
      </c>
      <c r="AM84" s="79" t="s">
        <v>126</v>
      </c>
      <c r="AN84" s="79" t="s">
        <v>126</v>
      </c>
      <c r="AO84" s="79" t="s">
        <v>126</v>
      </c>
      <c r="AP84" s="171"/>
      <c r="AQ84" s="171" t="s">
        <v>127</v>
      </c>
      <c r="AR84" s="171" t="s">
        <v>126</v>
      </c>
      <c r="AS84" s="171" t="s">
        <v>126</v>
      </c>
      <c r="AT84" s="171"/>
      <c r="AU84" s="171" t="str">
        <f t="shared" si="20"/>
        <v>Y</v>
      </c>
      <c r="AV84" s="171" t="str">
        <f t="shared" si="20"/>
        <v>Y</v>
      </c>
      <c r="AW84" s="171" t="str">
        <f t="shared" si="20"/>
        <v>Y</v>
      </c>
      <c r="AX84" s="171" t="str">
        <f t="shared" si="20"/>
        <v>Y</v>
      </c>
      <c r="AY84" s="171" t="str">
        <f t="shared" si="20"/>
        <v>Y</v>
      </c>
      <c r="AZ84" s="171" t="str">
        <f t="shared" si="20"/>
        <v>Y</v>
      </c>
      <c r="BA84" s="171" t="str">
        <f t="shared" si="20"/>
        <v>Y</v>
      </c>
      <c r="BB84" s="171" t="str">
        <f t="shared" si="20"/>
        <v>Y</v>
      </c>
      <c r="BC84" s="171" t="str">
        <f t="shared" si="20"/>
        <v>Y</v>
      </c>
      <c r="BD84" s="171" t="str">
        <f t="shared" si="20"/>
        <v>Y</v>
      </c>
      <c r="BE84" s="171" t="str">
        <f t="shared" si="21"/>
        <v>Y</v>
      </c>
      <c r="BF84" s="171" t="str">
        <f t="shared" si="21"/>
        <v>Y</v>
      </c>
      <c r="BG84" s="171" t="str">
        <f t="shared" si="21"/>
        <v>Y</v>
      </c>
      <c r="BH84" s="171" t="str">
        <f t="shared" si="21"/>
        <v>Y</v>
      </c>
      <c r="BI84" s="171" t="str">
        <f t="shared" si="21"/>
        <v>Y</v>
      </c>
      <c r="BJ84" s="171" t="str">
        <f t="shared" si="21"/>
        <v>Y</v>
      </c>
      <c r="BK84" s="171" t="str">
        <f t="shared" si="21"/>
        <v>Y</v>
      </c>
      <c r="BL84" s="171" t="str">
        <f t="shared" si="21"/>
        <v>Y</v>
      </c>
      <c r="BM84" s="171" t="str">
        <f t="shared" si="21"/>
        <v>Y</v>
      </c>
      <c r="BN84" s="171" t="str">
        <f t="shared" si="21"/>
        <v>Y</v>
      </c>
    </row>
    <row r="85" spans="1:76" s="177" customFormat="1" outlineLevel="2" x14ac:dyDescent="0.25">
      <c r="A85" s="70"/>
      <c r="B85" s="74"/>
      <c r="C85" s="75"/>
      <c r="D85" s="79"/>
      <c r="E85" s="79"/>
      <c r="F85" s="179"/>
      <c r="G85" s="179"/>
      <c r="H85" s="179"/>
      <c r="I85" s="179"/>
      <c r="J85" s="179"/>
      <c r="K85" s="179"/>
      <c r="L85" s="179"/>
      <c r="M85" s="179"/>
      <c r="N85" s="179"/>
      <c r="O85" s="179"/>
      <c r="P85" s="179"/>
      <c r="Q85" s="179"/>
      <c r="R85" s="179"/>
      <c r="S85" s="179"/>
      <c r="T85" s="179"/>
      <c r="U85" s="179"/>
      <c r="V85" s="179"/>
      <c r="W85" s="179"/>
      <c r="X85" s="179"/>
      <c r="Y85" s="179"/>
      <c r="AA85" s="171"/>
      <c r="AB85" s="171"/>
      <c r="AC85" s="171"/>
      <c r="AD85" s="171"/>
      <c r="AE85" s="171"/>
      <c r="AF85" s="171"/>
      <c r="AG85" s="171"/>
      <c r="AH85" s="171"/>
      <c r="AI85" s="171"/>
      <c r="AJ85" s="171"/>
      <c r="AK85" s="171"/>
      <c r="AL85" s="171"/>
      <c r="AM85" s="171"/>
      <c r="AN85" s="171"/>
      <c r="AO85" s="171"/>
      <c r="AP85" s="171"/>
      <c r="BO85" s="88"/>
      <c r="BP85" s="88"/>
      <c r="BQ85" s="88"/>
      <c r="BR85" s="88"/>
      <c r="BS85" s="88"/>
      <c r="BT85" s="88"/>
      <c r="BU85" s="88"/>
      <c r="BV85" s="88"/>
      <c r="BW85" s="88"/>
      <c r="BX85" s="88"/>
    </row>
    <row r="86" spans="1:76" outlineLevel="1" x14ac:dyDescent="0.25">
      <c r="A86" s="70"/>
      <c r="B86" s="74"/>
      <c r="C86" s="75"/>
      <c r="D86" s="79"/>
      <c r="E86" s="79"/>
      <c r="G86" s="41"/>
      <c r="H86" s="41"/>
      <c r="I86" s="41"/>
      <c r="J86" s="41"/>
      <c r="K86" s="41"/>
      <c r="L86" s="41"/>
      <c r="M86" s="41"/>
      <c r="N86" s="41"/>
      <c r="O86" s="41"/>
      <c r="P86" s="41"/>
      <c r="Q86" s="41"/>
      <c r="R86" s="41"/>
      <c r="S86" s="41"/>
      <c r="T86" s="41"/>
      <c r="U86" s="41"/>
      <c r="V86" s="41"/>
      <c r="W86" s="41"/>
      <c r="X86" s="41"/>
      <c r="Y86" s="41"/>
      <c r="BO86" s="53"/>
      <c r="BP86" s="53"/>
      <c r="BQ86" s="53"/>
      <c r="BR86" s="53"/>
      <c r="BS86" s="53"/>
      <c r="BT86" s="53"/>
      <c r="BU86" s="53"/>
      <c r="BV86" s="53"/>
      <c r="BW86" s="53"/>
      <c r="BX86" s="53"/>
    </row>
    <row r="87" spans="1:76" s="177" customFormat="1" ht="18.75" outlineLevel="1" x14ac:dyDescent="0.25">
      <c r="A87" s="70"/>
      <c r="B87" s="71">
        <f>MAX($B$1:$B86)+1</f>
        <v>5</v>
      </c>
      <c r="C87" s="72" t="s">
        <v>186</v>
      </c>
      <c r="D87" s="79"/>
      <c r="E87" s="79"/>
      <c r="F87" s="179"/>
      <c r="G87" s="179"/>
      <c r="H87" s="179"/>
      <c r="I87" s="179"/>
      <c r="J87" s="179"/>
      <c r="K87" s="179"/>
      <c r="L87" s="179"/>
      <c r="M87" s="179"/>
      <c r="N87" s="179"/>
      <c r="O87" s="179"/>
      <c r="P87" s="179"/>
      <c r="Q87" s="179"/>
      <c r="R87" s="179"/>
      <c r="S87" s="179"/>
      <c r="T87" s="179"/>
      <c r="U87" s="179"/>
      <c r="V87" s="179"/>
      <c r="W87" s="179"/>
      <c r="X87" s="179"/>
      <c r="Y87" s="179"/>
      <c r="AA87" s="171"/>
      <c r="AB87" s="171"/>
      <c r="AC87" s="171"/>
      <c r="AD87" s="171"/>
      <c r="AE87" s="171"/>
      <c r="AF87" s="171"/>
      <c r="AG87" s="171"/>
      <c r="AH87" s="171"/>
      <c r="AI87" s="171"/>
      <c r="AJ87" s="171"/>
      <c r="AK87" s="171"/>
      <c r="AL87" s="171"/>
      <c r="AM87" s="171"/>
      <c r="AN87" s="171"/>
      <c r="AO87" s="171"/>
      <c r="AP87" s="171"/>
      <c r="BO87" s="88"/>
      <c r="BP87" s="88"/>
      <c r="BQ87" s="88"/>
      <c r="BR87" s="88"/>
      <c r="BS87" s="88"/>
      <c r="BT87" s="88"/>
      <c r="BU87" s="88"/>
      <c r="BV87" s="88"/>
      <c r="BW87" s="88"/>
      <c r="BX87" s="88"/>
    </row>
    <row r="88" spans="1:76" s="177" customFormat="1" outlineLevel="2" x14ac:dyDescent="0.25">
      <c r="A88" s="70"/>
      <c r="B88" s="74"/>
      <c r="C88" s="75"/>
      <c r="D88" s="79"/>
      <c r="E88" s="79"/>
      <c r="F88" s="179"/>
      <c r="G88" s="179"/>
      <c r="H88" s="179"/>
      <c r="I88" s="179"/>
      <c r="J88" s="179"/>
      <c r="K88" s="179"/>
      <c r="L88" s="179"/>
      <c r="M88" s="179"/>
      <c r="N88" s="179"/>
      <c r="O88" s="179"/>
      <c r="P88" s="179"/>
      <c r="Q88" s="179"/>
      <c r="R88" s="179"/>
      <c r="S88" s="179"/>
      <c r="T88" s="179"/>
      <c r="U88" s="179"/>
      <c r="V88" s="179"/>
      <c r="W88" s="179"/>
      <c r="X88" s="179"/>
      <c r="Y88" s="179"/>
      <c r="AA88" s="171"/>
      <c r="AB88" s="171"/>
      <c r="AC88" s="171"/>
      <c r="AD88" s="171"/>
      <c r="AE88" s="171"/>
      <c r="AF88" s="171"/>
      <c r="AG88" s="171"/>
      <c r="AH88" s="171"/>
      <c r="AI88" s="171"/>
      <c r="AJ88" s="171"/>
      <c r="AK88" s="171"/>
      <c r="AL88" s="171"/>
      <c r="AM88" s="171"/>
      <c r="AN88" s="171"/>
      <c r="AO88" s="171"/>
      <c r="AP88" s="171"/>
      <c r="BO88" s="88"/>
      <c r="BP88" s="88"/>
      <c r="BQ88" s="88"/>
      <c r="BR88" s="88"/>
      <c r="BS88" s="88"/>
      <c r="BT88" s="88"/>
      <c r="BU88" s="88"/>
      <c r="BV88" s="88"/>
      <c r="BW88" s="88"/>
      <c r="BX88" s="88"/>
    </row>
    <row r="89" spans="1:76" s="88" customFormat="1" ht="43.5" customHeight="1" outlineLevel="2" x14ac:dyDescent="0.25">
      <c r="A89" s="70"/>
      <c r="B89" s="74"/>
      <c r="C89" s="242" t="s">
        <v>187</v>
      </c>
      <c r="D89" s="242"/>
      <c r="E89" s="242"/>
      <c r="F89" s="76"/>
      <c r="G89" s="76"/>
      <c r="H89" s="76"/>
      <c r="I89" s="76"/>
      <c r="J89" s="76"/>
      <c r="K89" s="76"/>
      <c r="L89" s="76"/>
      <c r="M89" s="76"/>
      <c r="N89" s="76"/>
      <c r="O89" s="76"/>
      <c r="P89" s="76"/>
      <c r="Q89" s="76"/>
      <c r="R89" s="76"/>
      <c r="S89" s="76"/>
      <c r="T89" s="76"/>
      <c r="U89" s="76"/>
      <c r="V89" s="76"/>
      <c r="W89" s="76"/>
      <c r="X89" s="76"/>
      <c r="Y89" s="76"/>
      <c r="AA89" s="79"/>
      <c r="AB89" s="79"/>
      <c r="AC89" s="79"/>
      <c r="AD89" s="79"/>
      <c r="AE89" s="79"/>
      <c r="AF89" s="79"/>
      <c r="AG89" s="79"/>
      <c r="AH89" s="79"/>
      <c r="AI89" s="79"/>
      <c r="AJ89" s="79"/>
      <c r="AK89" s="79"/>
      <c r="AL89" s="79"/>
      <c r="AM89" s="79"/>
      <c r="AN89" s="79"/>
      <c r="AO89" s="79"/>
      <c r="AP89" s="79"/>
    </row>
    <row r="90" spans="1:76" s="177" customFormat="1" outlineLevel="2" x14ac:dyDescent="0.25">
      <c r="A90" s="70"/>
      <c r="B90" s="74"/>
      <c r="C90" s="75"/>
      <c r="D90" s="79"/>
      <c r="E90" s="79"/>
      <c r="F90" s="179"/>
      <c r="G90" s="179"/>
      <c r="H90" s="179"/>
      <c r="I90" s="179"/>
      <c r="J90" s="179"/>
      <c r="K90" s="179"/>
      <c r="L90" s="179"/>
      <c r="M90" s="179"/>
      <c r="N90" s="179"/>
      <c r="O90" s="179"/>
      <c r="P90" s="179"/>
      <c r="Q90" s="179"/>
      <c r="R90" s="179"/>
      <c r="S90" s="179"/>
      <c r="T90" s="179"/>
      <c r="U90" s="179"/>
      <c r="V90" s="179"/>
      <c r="W90" s="179"/>
      <c r="X90" s="179"/>
      <c r="Y90" s="179"/>
      <c r="AA90" s="171"/>
      <c r="AB90" s="171"/>
      <c r="AC90" s="171"/>
      <c r="AD90" s="171"/>
      <c r="AE90" s="171"/>
      <c r="AF90" s="171"/>
      <c r="AG90" s="171"/>
      <c r="AH90" s="171"/>
      <c r="AI90" s="171"/>
      <c r="AJ90" s="171"/>
      <c r="AK90" s="171"/>
      <c r="AL90" s="171"/>
      <c r="AM90" s="171"/>
      <c r="AN90" s="171"/>
      <c r="AO90" s="171"/>
      <c r="AP90" s="171"/>
      <c r="BO90" s="88"/>
      <c r="BP90" s="88"/>
      <c r="BQ90" s="88"/>
      <c r="BR90" s="88"/>
      <c r="BS90" s="88"/>
      <c r="BT90" s="88"/>
      <c r="BU90" s="88"/>
      <c r="BV90" s="88"/>
      <c r="BW90" s="88"/>
      <c r="BX90" s="88"/>
    </row>
    <row r="91" spans="1:76" s="88" customFormat="1" outlineLevel="2" x14ac:dyDescent="0.25">
      <c r="A91" s="70"/>
      <c r="B91" s="74"/>
      <c r="C91" s="62" t="s">
        <v>188</v>
      </c>
      <c r="D91" s="63" t="s">
        <v>125</v>
      </c>
      <c r="E91" s="64"/>
      <c r="F91" s="170"/>
      <c r="G91" s="170"/>
      <c r="H91" s="170"/>
      <c r="I91" s="170"/>
      <c r="J91" s="170"/>
      <c r="K91" s="170"/>
      <c r="L91" s="170"/>
      <c r="M91" s="170"/>
      <c r="N91" s="170"/>
      <c r="O91" s="170"/>
      <c r="P91" s="170"/>
      <c r="Q91" s="170"/>
      <c r="R91" s="170"/>
      <c r="S91" s="170"/>
      <c r="T91" s="170"/>
      <c r="U91" s="170"/>
      <c r="V91" s="170"/>
      <c r="W91" s="170"/>
      <c r="X91" s="170"/>
      <c r="Y91" s="170"/>
      <c r="AA91" s="171" t="s">
        <v>126</v>
      </c>
      <c r="AB91" s="171" t="s">
        <v>126</v>
      </c>
      <c r="AC91" s="171" t="s">
        <v>126</v>
      </c>
      <c r="AD91" s="171" t="s">
        <v>126</v>
      </c>
      <c r="AE91" s="171" t="s">
        <v>126</v>
      </c>
      <c r="AF91" s="171" t="s">
        <v>126</v>
      </c>
      <c r="AG91" s="171" t="s">
        <v>126</v>
      </c>
      <c r="AH91" s="171" t="s">
        <v>126</v>
      </c>
      <c r="AI91" s="171" t="s">
        <v>127</v>
      </c>
      <c r="AJ91" s="79" t="s">
        <v>126</v>
      </c>
      <c r="AK91" s="171"/>
      <c r="AL91" s="79" t="s">
        <v>126</v>
      </c>
      <c r="AM91" s="79" t="s">
        <v>126</v>
      </c>
      <c r="AN91" s="79" t="s">
        <v>126</v>
      </c>
      <c r="AO91" s="79" t="s">
        <v>126</v>
      </c>
      <c r="AP91" s="171"/>
      <c r="AQ91" s="171" t="s">
        <v>127</v>
      </c>
      <c r="AR91" s="171" t="s">
        <v>126</v>
      </c>
      <c r="AS91" s="171" t="s">
        <v>126</v>
      </c>
      <c r="AT91" s="171"/>
      <c r="AU91" s="171" t="str">
        <f t="shared" ref="AU91:BD93" si="22">IFERROR(IF(OR(HLOOKUP(F$6,$AA$13:$AJ$1020,ROW($AT91)-ROW($AT$12),FALSE)="N",HLOOKUP(IF(F$3="Please Select","",IF(AND(LEFT(F$3,3)&lt;&gt;"IPC",LEFT(F$3,3)&lt;&gt;"PPA",LEFT(F$3,7)&lt;&gt;"Program"),"Hybrid",LEFT(F$3,3))),$AL$13:$AO$1020,ROW($AT91)-ROW($AT$12),FALSE)="N",HLOOKUP(F$5,$AQ$13:$AS$1020,ROW($AT91)-ROW($AT$12),FALSE)="N"),"N",IF(OR(HLOOKUP(F$6,$AA$13:$AJ$1020,ROW($AT91)-ROW($AT$12),FALSE)="A",HLOOKUP(IF(F$3="Please Select","",IF(AND(LEFT(F$3,3)&lt;&gt;"IPC",LEFT(F$3,3)&lt;&gt;"PPA"),"Hybrid",LEFT(F$3,3))),$AL$13:$AO$1020,ROW($AT91)-ROW($AT$12),FALSE)="A",HLOOKUP(F$5,$AQ$13:$AS$1020,ROW($AT91)-ROW($AT$12),FALSE)="A"),"A","Y")),$AS91)</f>
        <v>Y</v>
      </c>
      <c r="AV91" s="171" t="str">
        <f t="shared" si="22"/>
        <v>Y</v>
      </c>
      <c r="AW91" s="171" t="str">
        <f t="shared" si="22"/>
        <v>Y</v>
      </c>
      <c r="AX91" s="171" t="str">
        <f t="shared" si="22"/>
        <v>Y</v>
      </c>
      <c r="AY91" s="171" t="str">
        <f t="shared" si="22"/>
        <v>Y</v>
      </c>
      <c r="AZ91" s="171" t="str">
        <f t="shared" si="22"/>
        <v>Y</v>
      </c>
      <c r="BA91" s="171" t="str">
        <f t="shared" si="22"/>
        <v>Y</v>
      </c>
      <c r="BB91" s="171" t="str">
        <f t="shared" si="22"/>
        <v>Y</v>
      </c>
      <c r="BC91" s="171" t="str">
        <f t="shared" si="22"/>
        <v>Y</v>
      </c>
      <c r="BD91" s="171" t="str">
        <f t="shared" si="22"/>
        <v>Y</v>
      </c>
      <c r="BE91" s="171" t="str">
        <f t="shared" ref="BE91:BN93" si="23">IFERROR(IF(OR(HLOOKUP(P$6,$AA$13:$AJ$1020,ROW($AT91)-ROW($AT$12),FALSE)="N",HLOOKUP(IF(P$3="Please Select","",IF(AND(LEFT(P$3,3)&lt;&gt;"IPC",LEFT(P$3,3)&lt;&gt;"PPA",LEFT(P$3,7)&lt;&gt;"Program"),"Hybrid",LEFT(P$3,3))),$AL$13:$AO$1020,ROW($AT91)-ROW($AT$12),FALSE)="N",HLOOKUP(P$5,$AQ$13:$AS$1020,ROW($AT91)-ROW($AT$12),FALSE)="N"),"N",IF(OR(HLOOKUP(P$6,$AA$13:$AJ$1020,ROW($AT91)-ROW($AT$12),FALSE)="A",HLOOKUP(IF(P$3="Please Select","",IF(AND(LEFT(P$3,3)&lt;&gt;"IPC",LEFT(P$3,3)&lt;&gt;"PPA"),"Hybrid",LEFT(P$3,3))),$AL$13:$AO$1020,ROW($AT91)-ROW($AT$12),FALSE)="A",HLOOKUP(P$5,$AQ$13:$AS$1020,ROW($AT91)-ROW($AT$12),FALSE)="A"),"A","Y")),$AS91)</f>
        <v>Y</v>
      </c>
      <c r="BF91" s="171" t="str">
        <f t="shared" si="23"/>
        <v>Y</v>
      </c>
      <c r="BG91" s="171" t="str">
        <f t="shared" si="23"/>
        <v>Y</v>
      </c>
      <c r="BH91" s="171" t="str">
        <f t="shared" si="23"/>
        <v>Y</v>
      </c>
      <c r="BI91" s="171" t="str">
        <f t="shared" si="23"/>
        <v>Y</v>
      </c>
      <c r="BJ91" s="171" t="str">
        <f t="shared" si="23"/>
        <v>Y</v>
      </c>
      <c r="BK91" s="171" t="str">
        <f t="shared" si="23"/>
        <v>Y</v>
      </c>
      <c r="BL91" s="171" t="str">
        <f t="shared" si="23"/>
        <v>Y</v>
      </c>
      <c r="BM91" s="171" t="str">
        <f t="shared" si="23"/>
        <v>Y</v>
      </c>
      <c r="BN91" s="171" t="str">
        <f t="shared" si="23"/>
        <v>Y</v>
      </c>
    </row>
    <row r="92" spans="1:76" s="88" customFormat="1" outlineLevel="2" x14ac:dyDescent="0.25">
      <c r="A92" s="70"/>
      <c r="B92" s="74"/>
      <c r="C92" s="62" t="s">
        <v>189</v>
      </c>
      <c r="D92" s="63" t="s">
        <v>125</v>
      </c>
      <c r="E92" s="64"/>
      <c r="F92" s="170"/>
      <c r="G92" s="170"/>
      <c r="H92" s="170"/>
      <c r="I92" s="170"/>
      <c r="J92" s="170"/>
      <c r="K92" s="170"/>
      <c r="L92" s="170"/>
      <c r="M92" s="170"/>
      <c r="N92" s="170"/>
      <c r="O92" s="170"/>
      <c r="P92" s="170"/>
      <c r="Q92" s="170"/>
      <c r="R92" s="170"/>
      <c r="S92" s="170"/>
      <c r="T92" s="170"/>
      <c r="U92" s="170"/>
      <c r="V92" s="170"/>
      <c r="W92" s="170"/>
      <c r="X92" s="170"/>
      <c r="Y92" s="170"/>
      <c r="AA92" s="171" t="s">
        <v>126</v>
      </c>
      <c r="AB92" s="171" t="s">
        <v>126</v>
      </c>
      <c r="AC92" s="171" t="s">
        <v>126</v>
      </c>
      <c r="AD92" s="171" t="s">
        <v>126</v>
      </c>
      <c r="AE92" s="171" t="s">
        <v>126</v>
      </c>
      <c r="AF92" s="171" t="s">
        <v>126</v>
      </c>
      <c r="AG92" s="171" t="s">
        <v>126</v>
      </c>
      <c r="AH92" s="171" t="s">
        <v>126</v>
      </c>
      <c r="AI92" s="171" t="s">
        <v>127</v>
      </c>
      <c r="AJ92" s="79" t="s">
        <v>126</v>
      </c>
      <c r="AK92" s="171"/>
      <c r="AL92" s="79" t="s">
        <v>126</v>
      </c>
      <c r="AM92" s="79" t="s">
        <v>126</v>
      </c>
      <c r="AN92" s="79" t="s">
        <v>126</v>
      </c>
      <c r="AO92" s="79" t="s">
        <v>126</v>
      </c>
      <c r="AP92" s="171"/>
      <c r="AQ92" s="171" t="s">
        <v>127</v>
      </c>
      <c r="AR92" s="171" t="s">
        <v>126</v>
      </c>
      <c r="AS92" s="171" t="s">
        <v>126</v>
      </c>
      <c r="AT92" s="171"/>
      <c r="AU92" s="171" t="str">
        <f t="shared" si="22"/>
        <v>Y</v>
      </c>
      <c r="AV92" s="171" t="str">
        <f t="shared" si="22"/>
        <v>Y</v>
      </c>
      <c r="AW92" s="171" t="str">
        <f t="shared" si="22"/>
        <v>Y</v>
      </c>
      <c r="AX92" s="171" t="str">
        <f t="shared" si="22"/>
        <v>Y</v>
      </c>
      <c r="AY92" s="171" t="str">
        <f t="shared" si="22"/>
        <v>Y</v>
      </c>
      <c r="AZ92" s="171" t="str">
        <f t="shared" si="22"/>
        <v>Y</v>
      </c>
      <c r="BA92" s="171" t="str">
        <f t="shared" si="22"/>
        <v>Y</v>
      </c>
      <c r="BB92" s="171" t="str">
        <f t="shared" si="22"/>
        <v>Y</v>
      </c>
      <c r="BC92" s="171" t="str">
        <f t="shared" si="22"/>
        <v>Y</v>
      </c>
      <c r="BD92" s="171" t="str">
        <f t="shared" si="22"/>
        <v>Y</v>
      </c>
      <c r="BE92" s="171" t="str">
        <f t="shared" si="23"/>
        <v>Y</v>
      </c>
      <c r="BF92" s="171" t="str">
        <f t="shared" si="23"/>
        <v>Y</v>
      </c>
      <c r="BG92" s="171" t="str">
        <f t="shared" si="23"/>
        <v>Y</v>
      </c>
      <c r="BH92" s="171" t="str">
        <f t="shared" si="23"/>
        <v>Y</v>
      </c>
      <c r="BI92" s="171" t="str">
        <f t="shared" si="23"/>
        <v>Y</v>
      </c>
      <c r="BJ92" s="171" t="str">
        <f t="shared" si="23"/>
        <v>Y</v>
      </c>
      <c r="BK92" s="171" t="str">
        <f t="shared" si="23"/>
        <v>Y</v>
      </c>
      <c r="BL92" s="171" t="str">
        <f t="shared" si="23"/>
        <v>Y</v>
      </c>
      <c r="BM92" s="171" t="str">
        <f t="shared" si="23"/>
        <v>Y</v>
      </c>
      <c r="BN92" s="171" t="str">
        <f t="shared" si="23"/>
        <v>Y</v>
      </c>
    </row>
    <row r="93" spans="1:76" s="88" customFormat="1" outlineLevel="2" x14ac:dyDescent="0.25">
      <c r="A93" s="70"/>
      <c r="B93" s="74"/>
      <c r="C93" s="62" t="s">
        <v>190</v>
      </c>
      <c r="D93" s="63" t="s">
        <v>162</v>
      </c>
      <c r="E93" s="64"/>
      <c r="F93" s="170"/>
      <c r="G93" s="170"/>
      <c r="H93" s="170"/>
      <c r="I93" s="170"/>
      <c r="J93" s="170"/>
      <c r="K93" s="170"/>
      <c r="L93" s="170"/>
      <c r="M93" s="170"/>
      <c r="N93" s="170"/>
      <c r="O93" s="170"/>
      <c r="P93" s="170"/>
      <c r="Q93" s="170"/>
      <c r="R93" s="170"/>
      <c r="S93" s="170"/>
      <c r="T93" s="170"/>
      <c r="U93" s="170"/>
      <c r="V93" s="170"/>
      <c r="W93" s="170"/>
      <c r="X93" s="170"/>
      <c r="Y93" s="170"/>
      <c r="AA93" s="171" t="s">
        <v>126</v>
      </c>
      <c r="AB93" s="171" t="s">
        <v>126</v>
      </c>
      <c r="AC93" s="171" t="s">
        <v>126</v>
      </c>
      <c r="AD93" s="171" t="s">
        <v>126</v>
      </c>
      <c r="AE93" s="171" t="s">
        <v>126</v>
      </c>
      <c r="AF93" s="171" t="s">
        <v>126</v>
      </c>
      <c r="AG93" s="171" t="s">
        <v>126</v>
      </c>
      <c r="AH93" s="171" t="s">
        <v>126</v>
      </c>
      <c r="AI93" s="171" t="s">
        <v>127</v>
      </c>
      <c r="AJ93" s="79" t="s">
        <v>126</v>
      </c>
      <c r="AK93" s="171"/>
      <c r="AL93" s="79" t="s">
        <v>126</v>
      </c>
      <c r="AM93" s="79" t="s">
        <v>126</v>
      </c>
      <c r="AN93" s="79" t="s">
        <v>126</v>
      </c>
      <c r="AO93" s="79" t="s">
        <v>126</v>
      </c>
      <c r="AP93" s="171"/>
      <c r="AQ93" s="171" t="s">
        <v>127</v>
      </c>
      <c r="AR93" s="171" t="s">
        <v>126</v>
      </c>
      <c r="AS93" s="171" t="s">
        <v>126</v>
      </c>
      <c r="AT93" s="171"/>
      <c r="AU93" s="171" t="str">
        <f t="shared" si="22"/>
        <v>Y</v>
      </c>
      <c r="AV93" s="171" t="str">
        <f t="shared" si="22"/>
        <v>Y</v>
      </c>
      <c r="AW93" s="171" t="str">
        <f t="shared" si="22"/>
        <v>Y</v>
      </c>
      <c r="AX93" s="171" t="str">
        <f t="shared" si="22"/>
        <v>Y</v>
      </c>
      <c r="AY93" s="171" t="str">
        <f t="shared" si="22"/>
        <v>Y</v>
      </c>
      <c r="AZ93" s="171" t="str">
        <f t="shared" si="22"/>
        <v>Y</v>
      </c>
      <c r="BA93" s="171" t="str">
        <f t="shared" si="22"/>
        <v>Y</v>
      </c>
      <c r="BB93" s="171" t="str">
        <f t="shared" si="22"/>
        <v>Y</v>
      </c>
      <c r="BC93" s="171" t="str">
        <f t="shared" si="22"/>
        <v>Y</v>
      </c>
      <c r="BD93" s="171" t="str">
        <f t="shared" si="22"/>
        <v>Y</v>
      </c>
      <c r="BE93" s="171" t="str">
        <f t="shared" si="23"/>
        <v>Y</v>
      </c>
      <c r="BF93" s="171" t="str">
        <f t="shared" si="23"/>
        <v>Y</v>
      </c>
      <c r="BG93" s="171" t="str">
        <f t="shared" si="23"/>
        <v>Y</v>
      </c>
      <c r="BH93" s="171" t="str">
        <f t="shared" si="23"/>
        <v>Y</v>
      </c>
      <c r="BI93" s="171" t="str">
        <f t="shared" si="23"/>
        <v>Y</v>
      </c>
      <c r="BJ93" s="171" t="str">
        <f t="shared" si="23"/>
        <v>Y</v>
      </c>
      <c r="BK93" s="171" t="str">
        <f t="shared" si="23"/>
        <v>Y</v>
      </c>
      <c r="BL93" s="171" t="str">
        <f t="shared" si="23"/>
        <v>Y</v>
      </c>
      <c r="BM93" s="171" t="str">
        <f t="shared" si="23"/>
        <v>Y</v>
      </c>
      <c r="BN93" s="171" t="str">
        <f t="shared" si="23"/>
        <v>Y</v>
      </c>
    </row>
    <row r="94" spans="1:76" outlineLevel="2" x14ac:dyDescent="0.25">
      <c r="A94" s="70"/>
      <c r="B94" s="74"/>
      <c r="C94" s="75"/>
      <c r="D94" s="79"/>
      <c r="E94" s="79"/>
      <c r="G94" s="41"/>
      <c r="H94" s="41"/>
      <c r="I94" s="41"/>
      <c r="J94" s="41"/>
      <c r="K94" s="41"/>
      <c r="L94" s="41"/>
      <c r="M94" s="41"/>
      <c r="N94" s="41"/>
      <c r="O94" s="41"/>
      <c r="P94" s="41"/>
      <c r="Q94" s="41"/>
      <c r="R94" s="41"/>
      <c r="S94" s="41"/>
      <c r="T94" s="41"/>
      <c r="U94" s="41"/>
      <c r="V94" s="41"/>
      <c r="W94" s="41"/>
      <c r="X94" s="41"/>
      <c r="Y94" s="41"/>
      <c r="BO94" s="53"/>
      <c r="BP94" s="53"/>
      <c r="BQ94" s="53"/>
      <c r="BR94" s="53"/>
      <c r="BS94" s="53"/>
      <c r="BT94" s="53"/>
      <c r="BU94" s="53"/>
      <c r="BV94" s="53"/>
      <c r="BW94" s="53"/>
      <c r="BX94" s="53"/>
    </row>
    <row r="95" spans="1:76" outlineLevel="1" x14ac:dyDescent="0.25">
      <c r="A95" s="70"/>
      <c r="B95" s="74"/>
      <c r="C95" s="75"/>
      <c r="D95" s="79"/>
      <c r="E95" s="79"/>
      <c r="G95" s="41"/>
      <c r="H95" s="41"/>
      <c r="I95" s="41"/>
      <c r="J95" s="41"/>
      <c r="K95" s="41"/>
      <c r="L95" s="41"/>
      <c r="M95" s="41"/>
      <c r="N95" s="41"/>
      <c r="O95" s="41"/>
      <c r="P95" s="41"/>
      <c r="Q95" s="41"/>
      <c r="R95" s="41"/>
      <c r="S95" s="41"/>
      <c r="T95" s="41"/>
      <c r="U95" s="41"/>
      <c r="V95" s="41"/>
      <c r="W95" s="41"/>
      <c r="X95" s="41"/>
      <c r="Y95" s="41"/>
      <c r="BO95" s="53"/>
      <c r="BP95" s="53"/>
      <c r="BQ95" s="53"/>
      <c r="BR95" s="53"/>
      <c r="BS95" s="53"/>
      <c r="BT95" s="53"/>
      <c r="BU95" s="53"/>
      <c r="BV95" s="53"/>
      <c r="BW95" s="53"/>
      <c r="BX95" s="53"/>
    </row>
    <row r="96" spans="1:76" s="180" customFormat="1" ht="18.75" outlineLevel="1" x14ac:dyDescent="0.25">
      <c r="A96" s="70"/>
      <c r="B96" s="71">
        <f>MAX($B$1:$B95)+1</f>
        <v>6</v>
      </c>
      <c r="C96" s="72" t="s">
        <v>191</v>
      </c>
      <c r="D96" s="80"/>
      <c r="E96" s="80"/>
      <c r="F96" s="80"/>
      <c r="G96" s="80"/>
      <c r="H96" s="80"/>
      <c r="I96" s="80"/>
      <c r="J96" s="80"/>
      <c r="K96" s="80"/>
      <c r="L96" s="80"/>
      <c r="M96" s="80"/>
      <c r="N96" s="80"/>
      <c r="O96" s="80"/>
      <c r="P96" s="80"/>
      <c r="Q96" s="80"/>
      <c r="R96" s="80"/>
      <c r="S96" s="80"/>
      <c r="T96" s="80"/>
      <c r="U96" s="80"/>
      <c r="V96" s="80"/>
      <c r="W96" s="80"/>
      <c r="X96" s="80"/>
      <c r="Y96" s="80"/>
      <c r="AA96" s="181"/>
      <c r="AB96" s="181"/>
      <c r="AC96" s="181"/>
      <c r="AD96" s="181"/>
      <c r="AE96" s="181"/>
      <c r="AF96" s="181"/>
      <c r="AG96" s="181"/>
      <c r="AH96" s="181"/>
      <c r="AI96" s="181"/>
      <c r="AJ96" s="181"/>
      <c r="AK96" s="181"/>
      <c r="AL96" s="181"/>
      <c r="AM96" s="181"/>
      <c r="AN96" s="181"/>
      <c r="AO96" s="181"/>
      <c r="AP96" s="181"/>
      <c r="BO96" s="88"/>
      <c r="BP96" s="88"/>
      <c r="BQ96" s="88"/>
      <c r="BR96" s="88"/>
      <c r="BS96" s="88"/>
      <c r="BT96" s="88"/>
      <c r="BU96" s="88"/>
      <c r="BV96" s="88"/>
      <c r="BW96" s="88"/>
      <c r="BX96" s="88"/>
    </row>
    <row r="97" spans="1:76" s="88" customFormat="1" outlineLevel="2" x14ac:dyDescent="0.25">
      <c r="A97" s="70"/>
      <c r="B97" s="74"/>
      <c r="C97" s="81"/>
      <c r="D97" s="76"/>
      <c r="E97" s="76"/>
      <c r="F97" s="76"/>
      <c r="G97" s="76"/>
      <c r="H97" s="76"/>
      <c r="I97" s="76"/>
      <c r="J97" s="76"/>
      <c r="K97" s="76"/>
      <c r="L97" s="76"/>
      <c r="M97" s="76"/>
      <c r="N97" s="76"/>
      <c r="O97" s="76"/>
      <c r="P97" s="76"/>
      <c r="Q97" s="76"/>
      <c r="R97" s="76"/>
      <c r="S97" s="76"/>
      <c r="T97" s="76"/>
      <c r="U97" s="76"/>
      <c r="V97" s="76"/>
      <c r="W97" s="76"/>
      <c r="X97" s="76"/>
      <c r="Y97" s="76"/>
      <c r="AA97" s="79"/>
      <c r="AB97" s="79"/>
      <c r="AC97" s="79"/>
      <c r="AD97" s="79"/>
      <c r="AE97" s="79"/>
      <c r="AF97" s="79"/>
      <c r="AG97" s="79"/>
      <c r="AH97" s="79"/>
      <c r="AI97" s="79"/>
      <c r="AJ97" s="79"/>
      <c r="AK97" s="79"/>
      <c r="AL97" s="79"/>
      <c r="AM97" s="79"/>
      <c r="AN97" s="79"/>
      <c r="AO97" s="79"/>
      <c r="AP97" s="79"/>
    </row>
    <row r="98" spans="1:76" s="88" customFormat="1" ht="57" customHeight="1" outlineLevel="2" x14ac:dyDescent="0.25">
      <c r="A98" s="70"/>
      <c r="B98" s="74"/>
      <c r="C98" s="242" t="s">
        <v>192</v>
      </c>
      <c r="D98" s="242"/>
      <c r="E98" s="242"/>
      <c r="F98" s="76"/>
      <c r="G98" s="76"/>
      <c r="H98" s="76"/>
      <c r="I98" s="76"/>
      <c r="J98" s="76"/>
      <c r="K98" s="76"/>
      <c r="L98" s="76"/>
      <c r="M98" s="76"/>
      <c r="N98" s="76"/>
      <c r="O98" s="76"/>
      <c r="P98" s="76"/>
      <c r="Q98" s="76"/>
      <c r="R98" s="76"/>
      <c r="S98" s="76"/>
      <c r="T98" s="76"/>
      <c r="U98" s="76"/>
      <c r="V98" s="76"/>
      <c r="W98" s="76"/>
      <c r="X98" s="76"/>
      <c r="Y98" s="76"/>
      <c r="AA98" s="79"/>
      <c r="AB98" s="79"/>
      <c r="AC98" s="79"/>
      <c r="AD98" s="79"/>
      <c r="AE98" s="79"/>
      <c r="AF98" s="79"/>
      <c r="AG98" s="79"/>
      <c r="AH98" s="79"/>
      <c r="AI98" s="79"/>
      <c r="AJ98" s="79"/>
      <c r="AK98" s="79"/>
      <c r="AL98" s="79"/>
      <c r="AM98" s="79"/>
      <c r="AN98" s="79"/>
      <c r="AO98" s="79"/>
      <c r="AP98" s="79"/>
    </row>
    <row r="99" spans="1:76" s="177" customFormat="1" outlineLevel="2" x14ac:dyDescent="0.25">
      <c r="A99" s="182"/>
      <c r="B99" s="183"/>
      <c r="C99" s="184"/>
      <c r="D99" s="171"/>
      <c r="E99" s="171"/>
      <c r="F99" s="179"/>
      <c r="G99" s="184"/>
      <c r="H99" s="184"/>
      <c r="I99" s="184"/>
      <c r="J99" s="184"/>
      <c r="K99" s="184"/>
      <c r="L99" s="184"/>
      <c r="M99" s="184"/>
      <c r="N99" s="184"/>
      <c r="O99" s="184"/>
      <c r="P99" s="184"/>
      <c r="Q99" s="184"/>
      <c r="R99" s="184"/>
      <c r="S99" s="184"/>
      <c r="T99" s="184"/>
      <c r="U99" s="184"/>
      <c r="V99" s="184"/>
      <c r="W99" s="184"/>
      <c r="X99" s="184"/>
      <c r="Y99" s="184"/>
      <c r="AA99" s="171"/>
      <c r="AB99" s="171"/>
      <c r="AC99" s="171"/>
      <c r="AD99" s="171"/>
      <c r="AE99" s="171"/>
      <c r="AF99" s="171"/>
      <c r="AG99" s="171"/>
      <c r="AH99" s="171"/>
      <c r="AI99" s="171"/>
      <c r="AJ99" s="171"/>
      <c r="AK99" s="171"/>
      <c r="AL99" s="171"/>
      <c r="AM99" s="171"/>
      <c r="AN99" s="171"/>
      <c r="AO99" s="171"/>
      <c r="AP99" s="171"/>
    </row>
    <row r="100" spans="1:76" s="88" customFormat="1" outlineLevel="2" x14ac:dyDescent="0.25">
      <c r="A100" s="70"/>
      <c r="B100" s="74"/>
      <c r="C100" s="62" t="s">
        <v>193</v>
      </c>
      <c r="D100" s="63" t="s">
        <v>168</v>
      </c>
      <c r="E100" s="64" t="s">
        <v>24</v>
      </c>
      <c r="F100" s="170" t="s">
        <v>71</v>
      </c>
      <c r="G100" s="170" t="s">
        <v>71</v>
      </c>
      <c r="H100" s="170" t="s">
        <v>71</v>
      </c>
      <c r="I100" s="170" t="s">
        <v>71</v>
      </c>
      <c r="J100" s="170" t="s">
        <v>71</v>
      </c>
      <c r="K100" s="170" t="s">
        <v>71</v>
      </c>
      <c r="L100" s="170" t="s">
        <v>71</v>
      </c>
      <c r="M100" s="170" t="s">
        <v>71</v>
      </c>
      <c r="N100" s="170" t="s">
        <v>71</v>
      </c>
      <c r="O100" s="170" t="s">
        <v>71</v>
      </c>
      <c r="P100" s="170" t="s">
        <v>71</v>
      </c>
      <c r="Q100" s="170" t="s">
        <v>71</v>
      </c>
      <c r="R100" s="170" t="s">
        <v>71</v>
      </c>
      <c r="S100" s="170" t="s">
        <v>71</v>
      </c>
      <c r="T100" s="170" t="s">
        <v>71</v>
      </c>
      <c r="U100" s="170" t="s">
        <v>71</v>
      </c>
      <c r="V100" s="170" t="s">
        <v>71</v>
      </c>
      <c r="W100" s="170" t="s">
        <v>71</v>
      </c>
      <c r="X100" s="170" t="s">
        <v>71</v>
      </c>
      <c r="Y100" s="170" t="s">
        <v>71</v>
      </c>
      <c r="AA100" s="171" t="s">
        <v>126</v>
      </c>
      <c r="AB100" s="171" t="s">
        <v>126</v>
      </c>
      <c r="AC100" s="171" t="s">
        <v>126</v>
      </c>
      <c r="AD100" s="171" t="s">
        <v>126</v>
      </c>
      <c r="AE100" s="171" t="s">
        <v>126</v>
      </c>
      <c r="AF100" s="171" t="s">
        <v>126</v>
      </c>
      <c r="AG100" s="171" t="s">
        <v>126</v>
      </c>
      <c r="AH100" s="171" t="s">
        <v>126</v>
      </c>
      <c r="AI100" s="171" t="s">
        <v>127</v>
      </c>
      <c r="AJ100" s="79" t="s">
        <v>126</v>
      </c>
      <c r="AK100" s="171"/>
      <c r="AL100" s="79" t="s">
        <v>126</v>
      </c>
      <c r="AM100" s="79" t="s">
        <v>126</v>
      </c>
      <c r="AN100" s="79" t="s">
        <v>126</v>
      </c>
      <c r="AO100" s="79" t="s">
        <v>126</v>
      </c>
      <c r="AP100" s="171"/>
      <c r="AQ100" s="171" t="s">
        <v>127</v>
      </c>
      <c r="AR100" s="171" t="s">
        <v>126</v>
      </c>
      <c r="AS100" s="171" t="s">
        <v>126</v>
      </c>
      <c r="AT100" s="171"/>
      <c r="AU100" s="171" t="str">
        <f t="shared" ref="AU100:AU108" si="24">IFERROR(IF(OR(HLOOKUP(F$6,$AA$13:$AJ$1020,ROW($AT100)-ROW($AT$12),FALSE)="N",HLOOKUP(IF(F$3="Please Select","",IF(AND(LEFT(F$3,3)&lt;&gt;"IPC",LEFT(F$3,3)&lt;&gt;"PPA",LEFT(F$3,7)&lt;&gt;"Program"),"Hybrid",LEFT(F$3,3))),$AL$13:$AO$1020,ROW($AT100)-ROW($AT$12),FALSE)="N",HLOOKUP(F$5,$AQ$13:$AS$1020,ROW($AT100)-ROW($AT$12),FALSE)="N"),"N",IF(OR(HLOOKUP(F$6,$AA$13:$AJ$1020,ROW($AT100)-ROW($AT$12),FALSE)="A",HLOOKUP(IF(F$3="Please Select","",IF(AND(LEFT(F$3,3)&lt;&gt;"IPC",LEFT(F$3,3)&lt;&gt;"PPA"),"Hybrid",LEFT(F$3,3))),$AL$13:$AO$1020,ROW($AT100)-ROW($AT$12),FALSE)="A",HLOOKUP(F$5,$AQ$13:$AS$1020,ROW($AT100)-ROW($AT$12),FALSE)="A"),"A","Y")),$AS100)</f>
        <v>Y</v>
      </c>
      <c r="AV100" s="171" t="str">
        <f t="shared" ref="AV100:AV108" si="25">IFERROR(IF(OR(HLOOKUP(G$6,$AA$13:$AJ$1020,ROW($AT100)-ROW($AT$12),FALSE)="N",HLOOKUP(IF(G$3="Please Select","",IF(AND(LEFT(G$3,3)&lt;&gt;"IPC",LEFT(G$3,3)&lt;&gt;"PPA",LEFT(G$3,7)&lt;&gt;"Program"),"Hybrid",LEFT(G$3,3))),$AL$13:$AO$1020,ROW($AT100)-ROW($AT$12),FALSE)="N",HLOOKUP(G$5,$AQ$13:$AS$1020,ROW($AT100)-ROW($AT$12),FALSE)="N"),"N",IF(OR(HLOOKUP(G$6,$AA$13:$AJ$1020,ROW($AT100)-ROW($AT$12),FALSE)="A",HLOOKUP(IF(G$3="Please Select","",IF(AND(LEFT(G$3,3)&lt;&gt;"IPC",LEFT(G$3,3)&lt;&gt;"PPA"),"Hybrid",LEFT(G$3,3))),$AL$13:$AO$1020,ROW($AT100)-ROW($AT$12),FALSE)="A",HLOOKUP(G$5,$AQ$13:$AS$1020,ROW($AT100)-ROW($AT$12),FALSE)="A"),"A","Y")),$AS100)</f>
        <v>Y</v>
      </c>
      <c r="AW100" s="171" t="str">
        <f t="shared" ref="AW100:AW108" si="26">IFERROR(IF(OR(HLOOKUP(H$6,$AA$13:$AJ$1020,ROW($AT100)-ROW($AT$12),FALSE)="N",HLOOKUP(IF(H$3="Please Select","",IF(AND(LEFT(H$3,3)&lt;&gt;"IPC",LEFT(H$3,3)&lt;&gt;"PPA",LEFT(H$3,7)&lt;&gt;"Program"),"Hybrid",LEFT(H$3,3))),$AL$13:$AO$1020,ROW($AT100)-ROW($AT$12),FALSE)="N",HLOOKUP(H$5,$AQ$13:$AS$1020,ROW($AT100)-ROW($AT$12),FALSE)="N"),"N",IF(OR(HLOOKUP(H$6,$AA$13:$AJ$1020,ROW($AT100)-ROW($AT$12),FALSE)="A",HLOOKUP(IF(H$3="Please Select","",IF(AND(LEFT(H$3,3)&lt;&gt;"IPC",LEFT(H$3,3)&lt;&gt;"PPA"),"Hybrid",LEFT(H$3,3))),$AL$13:$AO$1020,ROW($AT100)-ROW($AT$12),FALSE)="A",HLOOKUP(H$5,$AQ$13:$AS$1020,ROW($AT100)-ROW($AT$12),FALSE)="A"),"A","Y")),$AS100)</f>
        <v>Y</v>
      </c>
      <c r="AX100" s="171" t="str">
        <f t="shared" ref="AX100:AX108" si="27">IFERROR(IF(OR(HLOOKUP(I$6,$AA$13:$AJ$1020,ROW($AT100)-ROW($AT$12),FALSE)="N",HLOOKUP(IF(I$3="Please Select","",IF(AND(LEFT(I$3,3)&lt;&gt;"IPC",LEFT(I$3,3)&lt;&gt;"PPA",LEFT(I$3,7)&lt;&gt;"Program"),"Hybrid",LEFT(I$3,3))),$AL$13:$AO$1020,ROW($AT100)-ROW($AT$12),FALSE)="N",HLOOKUP(I$5,$AQ$13:$AS$1020,ROW($AT100)-ROW($AT$12),FALSE)="N"),"N",IF(OR(HLOOKUP(I$6,$AA$13:$AJ$1020,ROW($AT100)-ROW($AT$12),FALSE)="A",HLOOKUP(IF(I$3="Please Select","",IF(AND(LEFT(I$3,3)&lt;&gt;"IPC",LEFT(I$3,3)&lt;&gt;"PPA"),"Hybrid",LEFT(I$3,3))),$AL$13:$AO$1020,ROW($AT100)-ROW($AT$12),FALSE)="A",HLOOKUP(I$5,$AQ$13:$AS$1020,ROW($AT100)-ROW($AT$12),FALSE)="A"),"A","Y")),$AS100)</f>
        <v>Y</v>
      </c>
      <c r="AY100" s="171" t="str">
        <f t="shared" ref="AY100:AY108" si="28">IFERROR(IF(OR(HLOOKUP(J$6,$AA$13:$AJ$1020,ROW($AT100)-ROW($AT$12),FALSE)="N",HLOOKUP(IF(J$3="Please Select","",IF(AND(LEFT(J$3,3)&lt;&gt;"IPC",LEFT(J$3,3)&lt;&gt;"PPA",LEFT(J$3,7)&lt;&gt;"Program"),"Hybrid",LEFT(J$3,3))),$AL$13:$AO$1020,ROW($AT100)-ROW($AT$12),FALSE)="N",HLOOKUP(J$5,$AQ$13:$AS$1020,ROW($AT100)-ROW($AT$12),FALSE)="N"),"N",IF(OR(HLOOKUP(J$6,$AA$13:$AJ$1020,ROW($AT100)-ROW($AT$12),FALSE)="A",HLOOKUP(IF(J$3="Please Select","",IF(AND(LEFT(J$3,3)&lt;&gt;"IPC",LEFT(J$3,3)&lt;&gt;"PPA"),"Hybrid",LEFT(J$3,3))),$AL$13:$AO$1020,ROW($AT100)-ROW($AT$12),FALSE)="A",HLOOKUP(J$5,$AQ$13:$AS$1020,ROW($AT100)-ROW($AT$12),FALSE)="A"),"A","Y")),$AS100)</f>
        <v>Y</v>
      </c>
      <c r="AZ100" s="171" t="str">
        <f t="shared" ref="AZ100:AZ108" si="29">IFERROR(IF(OR(HLOOKUP(K$6,$AA$13:$AJ$1020,ROW($AT100)-ROW($AT$12),FALSE)="N",HLOOKUP(IF(K$3="Please Select","",IF(AND(LEFT(K$3,3)&lt;&gt;"IPC",LEFT(K$3,3)&lt;&gt;"PPA",LEFT(K$3,7)&lt;&gt;"Program"),"Hybrid",LEFT(K$3,3))),$AL$13:$AO$1020,ROW($AT100)-ROW($AT$12),FALSE)="N",HLOOKUP(K$5,$AQ$13:$AS$1020,ROW($AT100)-ROW($AT$12),FALSE)="N"),"N",IF(OR(HLOOKUP(K$6,$AA$13:$AJ$1020,ROW($AT100)-ROW($AT$12),FALSE)="A",HLOOKUP(IF(K$3="Please Select","",IF(AND(LEFT(K$3,3)&lt;&gt;"IPC",LEFT(K$3,3)&lt;&gt;"PPA"),"Hybrid",LEFT(K$3,3))),$AL$13:$AO$1020,ROW($AT100)-ROW($AT$12),FALSE)="A",HLOOKUP(K$5,$AQ$13:$AS$1020,ROW($AT100)-ROW($AT$12),FALSE)="A"),"A","Y")),$AS100)</f>
        <v>Y</v>
      </c>
      <c r="BA100" s="171" t="str">
        <f t="shared" ref="BA100:BA108" si="30">IFERROR(IF(OR(HLOOKUP(L$6,$AA$13:$AJ$1020,ROW($AT100)-ROW($AT$12),FALSE)="N",HLOOKUP(IF(L$3="Please Select","",IF(AND(LEFT(L$3,3)&lt;&gt;"IPC",LEFT(L$3,3)&lt;&gt;"PPA",LEFT(L$3,7)&lt;&gt;"Program"),"Hybrid",LEFT(L$3,3))),$AL$13:$AO$1020,ROW($AT100)-ROW($AT$12),FALSE)="N",HLOOKUP(L$5,$AQ$13:$AS$1020,ROW($AT100)-ROW($AT$12),FALSE)="N"),"N",IF(OR(HLOOKUP(L$6,$AA$13:$AJ$1020,ROW($AT100)-ROW($AT$12),FALSE)="A",HLOOKUP(IF(L$3="Please Select","",IF(AND(LEFT(L$3,3)&lt;&gt;"IPC",LEFT(L$3,3)&lt;&gt;"PPA"),"Hybrid",LEFT(L$3,3))),$AL$13:$AO$1020,ROW($AT100)-ROW($AT$12),FALSE)="A",HLOOKUP(L$5,$AQ$13:$AS$1020,ROW($AT100)-ROW($AT$12),FALSE)="A"),"A","Y")),$AS100)</f>
        <v>Y</v>
      </c>
      <c r="BB100" s="171" t="str">
        <f t="shared" ref="BB100:BB108" si="31">IFERROR(IF(OR(HLOOKUP(M$6,$AA$13:$AJ$1020,ROW($AT100)-ROW($AT$12),FALSE)="N",HLOOKUP(IF(M$3="Please Select","",IF(AND(LEFT(M$3,3)&lt;&gt;"IPC",LEFT(M$3,3)&lt;&gt;"PPA",LEFT(M$3,7)&lt;&gt;"Program"),"Hybrid",LEFT(M$3,3))),$AL$13:$AO$1020,ROW($AT100)-ROW($AT$12),FALSE)="N",HLOOKUP(M$5,$AQ$13:$AS$1020,ROW($AT100)-ROW($AT$12),FALSE)="N"),"N",IF(OR(HLOOKUP(M$6,$AA$13:$AJ$1020,ROW($AT100)-ROW($AT$12),FALSE)="A",HLOOKUP(IF(M$3="Please Select","",IF(AND(LEFT(M$3,3)&lt;&gt;"IPC",LEFT(M$3,3)&lt;&gt;"PPA"),"Hybrid",LEFT(M$3,3))),$AL$13:$AO$1020,ROW($AT100)-ROW($AT$12),FALSE)="A",HLOOKUP(M$5,$AQ$13:$AS$1020,ROW($AT100)-ROW($AT$12),FALSE)="A"),"A","Y")),$AS100)</f>
        <v>Y</v>
      </c>
      <c r="BC100" s="171" t="str">
        <f t="shared" ref="BC100:BC108" si="32">IFERROR(IF(OR(HLOOKUP(N$6,$AA$13:$AJ$1020,ROW($AT100)-ROW($AT$12),FALSE)="N",HLOOKUP(IF(N$3="Please Select","",IF(AND(LEFT(N$3,3)&lt;&gt;"IPC",LEFT(N$3,3)&lt;&gt;"PPA",LEFT(N$3,7)&lt;&gt;"Program"),"Hybrid",LEFT(N$3,3))),$AL$13:$AO$1020,ROW($AT100)-ROW($AT$12),FALSE)="N",HLOOKUP(N$5,$AQ$13:$AS$1020,ROW($AT100)-ROW($AT$12),FALSE)="N"),"N",IF(OR(HLOOKUP(N$6,$AA$13:$AJ$1020,ROW($AT100)-ROW($AT$12),FALSE)="A",HLOOKUP(IF(N$3="Please Select","",IF(AND(LEFT(N$3,3)&lt;&gt;"IPC",LEFT(N$3,3)&lt;&gt;"PPA"),"Hybrid",LEFT(N$3,3))),$AL$13:$AO$1020,ROW($AT100)-ROW($AT$12),FALSE)="A",HLOOKUP(N$5,$AQ$13:$AS$1020,ROW($AT100)-ROW($AT$12),FALSE)="A"),"A","Y")),$AS100)</f>
        <v>Y</v>
      </c>
      <c r="BD100" s="171" t="str">
        <f t="shared" ref="BD100:BD108" si="33">IFERROR(IF(OR(HLOOKUP(O$6,$AA$13:$AJ$1020,ROW($AT100)-ROW($AT$12),FALSE)="N",HLOOKUP(IF(O$3="Please Select","",IF(AND(LEFT(O$3,3)&lt;&gt;"IPC",LEFT(O$3,3)&lt;&gt;"PPA",LEFT(O$3,7)&lt;&gt;"Program"),"Hybrid",LEFT(O$3,3))),$AL$13:$AO$1020,ROW($AT100)-ROW($AT$12),FALSE)="N",HLOOKUP(O$5,$AQ$13:$AS$1020,ROW($AT100)-ROW($AT$12),FALSE)="N"),"N",IF(OR(HLOOKUP(O$6,$AA$13:$AJ$1020,ROW($AT100)-ROW($AT$12),FALSE)="A",HLOOKUP(IF(O$3="Please Select","",IF(AND(LEFT(O$3,3)&lt;&gt;"IPC",LEFT(O$3,3)&lt;&gt;"PPA"),"Hybrid",LEFT(O$3,3))),$AL$13:$AO$1020,ROW($AT100)-ROW($AT$12),FALSE)="A",HLOOKUP(O$5,$AQ$13:$AS$1020,ROW($AT100)-ROW($AT$12),FALSE)="A"),"A","Y")),$AS100)</f>
        <v>Y</v>
      </c>
      <c r="BE100" s="171" t="str">
        <f t="shared" ref="BE100:BE108" si="34">IFERROR(IF(OR(HLOOKUP(P$6,$AA$13:$AJ$1020,ROW($AT100)-ROW($AT$12),FALSE)="N",HLOOKUP(IF(P$3="Please Select","",IF(AND(LEFT(P$3,3)&lt;&gt;"IPC",LEFT(P$3,3)&lt;&gt;"PPA",LEFT(P$3,7)&lt;&gt;"Program"),"Hybrid",LEFT(P$3,3))),$AL$13:$AO$1020,ROW($AT100)-ROW($AT$12),FALSE)="N",HLOOKUP(P$5,$AQ$13:$AS$1020,ROW($AT100)-ROW($AT$12),FALSE)="N"),"N",IF(OR(HLOOKUP(P$6,$AA$13:$AJ$1020,ROW($AT100)-ROW($AT$12),FALSE)="A",HLOOKUP(IF(P$3="Please Select","",IF(AND(LEFT(P$3,3)&lt;&gt;"IPC",LEFT(P$3,3)&lt;&gt;"PPA"),"Hybrid",LEFT(P$3,3))),$AL$13:$AO$1020,ROW($AT100)-ROW($AT$12),FALSE)="A",HLOOKUP(P$5,$AQ$13:$AS$1020,ROW($AT100)-ROW($AT$12),FALSE)="A"),"A","Y")),$AS100)</f>
        <v>Y</v>
      </c>
      <c r="BF100" s="171" t="str">
        <f t="shared" ref="BF100:BF108" si="35">IFERROR(IF(OR(HLOOKUP(Q$6,$AA$13:$AJ$1020,ROW($AT100)-ROW($AT$12),FALSE)="N",HLOOKUP(IF(Q$3="Please Select","",IF(AND(LEFT(Q$3,3)&lt;&gt;"IPC",LEFT(Q$3,3)&lt;&gt;"PPA",LEFT(Q$3,7)&lt;&gt;"Program"),"Hybrid",LEFT(Q$3,3))),$AL$13:$AO$1020,ROW($AT100)-ROW($AT$12),FALSE)="N",HLOOKUP(Q$5,$AQ$13:$AS$1020,ROW($AT100)-ROW($AT$12),FALSE)="N"),"N",IF(OR(HLOOKUP(Q$6,$AA$13:$AJ$1020,ROW($AT100)-ROW($AT$12),FALSE)="A",HLOOKUP(IF(Q$3="Please Select","",IF(AND(LEFT(Q$3,3)&lt;&gt;"IPC",LEFT(Q$3,3)&lt;&gt;"PPA"),"Hybrid",LEFT(Q$3,3))),$AL$13:$AO$1020,ROW($AT100)-ROW($AT$12),FALSE)="A",HLOOKUP(Q$5,$AQ$13:$AS$1020,ROW($AT100)-ROW($AT$12),FALSE)="A"),"A","Y")),$AS100)</f>
        <v>Y</v>
      </c>
      <c r="BG100" s="171" t="str">
        <f t="shared" ref="BG100:BG108" si="36">IFERROR(IF(OR(HLOOKUP(R$6,$AA$13:$AJ$1020,ROW($AT100)-ROW($AT$12),FALSE)="N",HLOOKUP(IF(R$3="Please Select","",IF(AND(LEFT(R$3,3)&lt;&gt;"IPC",LEFT(R$3,3)&lt;&gt;"PPA",LEFT(R$3,7)&lt;&gt;"Program"),"Hybrid",LEFT(R$3,3))),$AL$13:$AO$1020,ROW($AT100)-ROW($AT$12),FALSE)="N",HLOOKUP(R$5,$AQ$13:$AS$1020,ROW($AT100)-ROW($AT$12),FALSE)="N"),"N",IF(OR(HLOOKUP(R$6,$AA$13:$AJ$1020,ROW($AT100)-ROW($AT$12),FALSE)="A",HLOOKUP(IF(R$3="Please Select","",IF(AND(LEFT(R$3,3)&lt;&gt;"IPC",LEFT(R$3,3)&lt;&gt;"PPA"),"Hybrid",LEFT(R$3,3))),$AL$13:$AO$1020,ROW($AT100)-ROW($AT$12),FALSE)="A",HLOOKUP(R$5,$AQ$13:$AS$1020,ROW($AT100)-ROW($AT$12),FALSE)="A"),"A","Y")),$AS100)</f>
        <v>Y</v>
      </c>
      <c r="BH100" s="171" t="str">
        <f t="shared" ref="BH100:BH108" si="37">IFERROR(IF(OR(HLOOKUP(S$6,$AA$13:$AJ$1020,ROW($AT100)-ROW($AT$12),FALSE)="N",HLOOKUP(IF(S$3="Please Select","",IF(AND(LEFT(S$3,3)&lt;&gt;"IPC",LEFT(S$3,3)&lt;&gt;"PPA",LEFT(S$3,7)&lt;&gt;"Program"),"Hybrid",LEFT(S$3,3))),$AL$13:$AO$1020,ROW($AT100)-ROW($AT$12),FALSE)="N",HLOOKUP(S$5,$AQ$13:$AS$1020,ROW($AT100)-ROW($AT$12),FALSE)="N"),"N",IF(OR(HLOOKUP(S$6,$AA$13:$AJ$1020,ROW($AT100)-ROW($AT$12),FALSE)="A",HLOOKUP(IF(S$3="Please Select","",IF(AND(LEFT(S$3,3)&lt;&gt;"IPC",LEFT(S$3,3)&lt;&gt;"PPA"),"Hybrid",LEFT(S$3,3))),$AL$13:$AO$1020,ROW($AT100)-ROW($AT$12),FALSE)="A",HLOOKUP(S$5,$AQ$13:$AS$1020,ROW($AT100)-ROW($AT$12),FALSE)="A"),"A","Y")),$AS100)</f>
        <v>Y</v>
      </c>
      <c r="BI100" s="171" t="str">
        <f t="shared" ref="BI100:BI108" si="38">IFERROR(IF(OR(HLOOKUP(T$6,$AA$13:$AJ$1020,ROW($AT100)-ROW($AT$12),FALSE)="N",HLOOKUP(IF(T$3="Please Select","",IF(AND(LEFT(T$3,3)&lt;&gt;"IPC",LEFT(T$3,3)&lt;&gt;"PPA",LEFT(T$3,7)&lt;&gt;"Program"),"Hybrid",LEFT(T$3,3))),$AL$13:$AO$1020,ROW($AT100)-ROW($AT$12),FALSE)="N",HLOOKUP(T$5,$AQ$13:$AS$1020,ROW($AT100)-ROW($AT$12),FALSE)="N"),"N",IF(OR(HLOOKUP(T$6,$AA$13:$AJ$1020,ROW($AT100)-ROW($AT$12),FALSE)="A",HLOOKUP(IF(T$3="Please Select","",IF(AND(LEFT(T$3,3)&lt;&gt;"IPC",LEFT(T$3,3)&lt;&gt;"PPA"),"Hybrid",LEFT(T$3,3))),$AL$13:$AO$1020,ROW($AT100)-ROW($AT$12),FALSE)="A",HLOOKUP(T$5,$AQ$13:$AS$1020,ROW($AT100)-ROW($AT$12),FALSE)="A"),"A","Y")),$AS100)</f>
        <v>Y</v>
      </c>
      <c r="BJ100" s="171" t="str">
        <f t="shared" ref="BJ100:BJ108" si="39">IFERROR(IF(OR(HLOOKUP(U$6,$AA$13:$AJ$1020,ROW($AT100)-ROW($AT$12),FALSE)="N",HLOOKUP(IF(U$3="Please Select","",IF(AND(LEFT(U$3,3)&lt;&gt;"IPC",LEFT(U$3,3)&lt;&gt;"PPA",LEFT(U$3,7)&lt;&gt;"Program"),"Hybrid",LEFT(U$3,3))),$AL$13:$AO$1020,ROW($AT100)-ROW($AT$12),FALSE)="N",HLOOKUP(U$5,$AQ$13:$AS$1020,ROW($AT100)-ROW($AT$12),FALSE)="N"),"N",IF(OR(HLOOKUP(U$6,$AA$13:$AJ$1020,ROW($AT100)-ROW($AT$12),FALSE)="A",HLOOKUP(IF(U$3="Please Select","",IF(AND(LEFT(U$3,3)&lt;&gt;"IPC",LEFT(U$3,3)&lt;&gt;"PPA"),"Hybrid",LEFT(U$3,3))),$AL$13:$AO$1020,ROW($AT100)-ROW($AT$12),FALSE)="A",HLOOKUP(U$5,$AQ$13:$AS$1020,ROW($AT100)-ROW($AT$12),FALSE)="A"),"A","Y")),$AS100)</f>
        <v>Y</v>
      </c>
      <c r="BK100" s="171" t="str">
        <f t="shared" ref="BK100:BK108" si="40">IFERROR(IF(OR(HLOOKUP(V$6,$AA$13:$AJ$1020,ROW($AT100)-ROW($AT$12),FALSE)="N",HLOOKUP(IF(V$3="Please Select","",IF(AND(LEFT(V$3,3)&lt;&gt;"IPC",LEFT(V$3,3)&lt;&gt;"PPA",LEFT(V$3,7)&lt;&gt;"Program"),"Hybrid",LEFT(V$3,3))),$AL$13:$AO$1020,ROW($AT100)-ROW($AT$12),FALSE)="N",HLOOKUP(V$5,$AQ$13:$AS$1020,ROW($AT100)-ROW($AT$12),FALSE)="N"),"N",IF(OR(HLOOKUP(V$6,$AA$13:$AJ$1020,ROW($AT100)-ROW($AT$12),FALSE)="A",HLOOKUP(IF(V$3="Please Select","",IF(AND(LEFT(V$3,3)&lt;&gt;"IPC",LEFT(V$3,3)&lt;&gt;"PPA"),"Hybrid",LEFT(V$3,3))),$AL$13:$AO$1020,ROW($AT100)-ROW($AT$12),FALSE)="A",HLOOKUP(V$5,$AQ$13:$AS$1020,ROW($AT100)-ROW($AT$12),FALSE)="A"),"A","Y")),$AS100)</f>
        <v>Y</v>
      </c>
      <c r="BL100" s="171" t="str">
        <f t="shared" ref="BL100:BL108" si="41">IFERROR(IF(OR(HLOOKUP(W$6,$AA$13:$AJ$1020,ROW($AT100)-ROW($AT$12),FALSE)="N",HLOOKUP(IF(W$3="Please Select","",IF(AND(LEFT(W$3,3)&lt;&gt;"IPC",LEFT(W$3,3)&lt;&gt;"PPA",LEFT(W$3,7)&lt;&gt;"Program"),"Hybrid",LEFT(W$3,3))),$AL$13:$AO$1020,ROW($AT100)-ROW($AT$12),FALSE)="N",HLOOKUP(W$5,$AQ$13:$AS$1020,ROW($AT100)-ROW($AT$12),FALSE)="N"),"N",IF(OR(HLOOKUP(W$6,$AA$13:$AJ$1020,ROW($AT100)-ROW($AT$12),FALSE)="A",HLOOKUP(IF(W$3="Please Select","",IF(AND(LEFT(W$3,3)&lt;&gt;"IPC",LEFT(W$3,3)&lt;&gt;"PPA"),"Hybrid",LEFT(W$3,3))),$AL$13:$AO$1020,ROW($AT100)-ROW($AT$12),FALSE)="A",HLOOKUP(W$5,$AQ$13:$AS$1020,ROW($AT100)-ROW($AT$12),FALSE)="A"),"A","Y")),$AS100)</f>
        <v>Y</v>
      </c>
      <c r="BM100" s="171" t="str">
        <f t="shared" ref="BM100:BM108" si="42">IFERROR(IF(OR(HLOOKUP(X$6,$AA$13:$AJ$1020,ROW($AT100)-ROW($AT$12),FALSE)="N",HLOOKUP(IF(X$3="Please Select","",IF(AND(LEFT(X$3,3)&lt;&gt;"IPC",LEFT(X$3,3)&lt;&gt;"PPA",LEFT(X$3,7)&lt;&gt;"Program"),"Hybrid",LEFT(X$3,3))),$AL$13:$AO$1020,ROW($AT100)-ROW($AT$12),FALSE)="N",HLOOKUP(X$5,$AQ$13:$AS$1020,ROW($AT100)-ROW($AT$12),FALSE)="N"),"N",IF(OR(HLOOKUP(X$6,$AA$13:$AJ$1020,ROW($AT100)-ROW($AT$12),FALSE)="A",HLOOKUP(IF(X$3="Please Select","",IF(AND(LEFT(X$3,3)&lt;&gt;"IPC",LEFT(X$3,3)&lt;&gt;"PPA"),"Hybrid",LEFT(X$3,3))),$AL$13:$AO$1020,ROW($AT100)-ROW($AT$12),FALSE)="A",HLOOKUP(X$5,$AQ$13:$AS$1020,ROW($AT100)-ROW($AT$12),FALSE)="A"),"A","Y")),$AS100)</f>
        <v>Y</v>
      </c>
      <c r="BN100" s="171" t="str">
        <f t="shared" ref="BN100:BN108" si="43">IFERROR(IF(OR(HLOOKUP(Y$6,$AA$13:$AJ$1020,ROW($AT100)-ROW($AT$12),FALSE)="N",HLOOKUP(IF(Y$3="Please Select","",IF(AND(LEFT(Y$3,3)&lt;&gt;"IPC",LEFT(Y$3,3)&lt;&gt;"PPA",LEFT(Y$3,7)&lt;&gt;"Program"),"Hybrid",LEFT(Y$3,3))),$AL$13:$AO$1020,ROW($AT100)-ROW($AT$12),FALSE)="N",HLOOKUP(Y$5,$AQ$13:$AS$1020,ROW($AT100)-ROW($AT$12),FALSE)="N"),"N",IF(OR(HLOOKUP(Y$6,$AA$13:$AJ$1020,ROW($AT100)-ROW($AT$12),FALSE)="A",HLOOKUP(IF(Y$3="Please Select","",IF(AND(LEFT(Y$3,3)&lt;&gt;"IPC",LEFT(Y$3,3)&lt;&gt;"PPA"),"Hybrid",LEFT(Y$3,3))),$AL$13:$AO$1020,ROW($AT100)-ROW($AT$12),FALSE)="A",HLOOKUP(Y$5,$AQ$13:$AS$1020,ROW($AT100)-ROW($AT$12),FALSE)="A"),"A","Y")),$AS100)</f>
        <v>Y</v>
      </c>
    </row>
    <row r="101" spans="1:76" s="88" customFormat="1" outlineLevel="2" x14ac:dyDescent="0.25">
      <c r="A101" s="70"/>
      <c r="B101" s="74"/>
      <c r="C101" s="62" t="s">
        <v>194</v>
      </c>
      <c r="D101" s="63" t="s">
        <v>125</v>
      </c>
      <c r="E101" s="64"/>
      <c r="F101" s="170"/>
      <c r="G101" s="170"/>
      <c r="H101" s="170"/>
      <c r="I101" s="170"/>
      <c r="J101" s="170"/>
      <c r="K101" s="170"/>
      <c r="L101" s="170"/>
      <c r="M101" s="170"/>
      <c r="N101" s="170"/>
      <c r="O101" s="170"/>
      <c r="P101" s="170"/>
      <c r="Q101" s="170"/>
      <c r="R101" s="170"/>
      <c r="S101" s="170"/>
      <c r="T101" s="170"/>
      <c r="U101" s="170"/>
      <c r="V101" s="170"/>
      <c r="W101" s="170"/>
      <c r="X101" s="170"/>
      <c r="Y101" s="170"/>
      <c r="AA101" s="171" t="s">
        <v>126</v>
      </c>
      <c r="AB101" s="171" t="s">
        <v>126</v>
      </c>
      <c r="AC101" s="171" t="s">
        <v>126</v>
      </c>
      <c r="AD101" s="171" t="s">
        <v>126</v>
      </c>
      <c r="AE101" s="171" t="s">
        <v>126</v>
      </c>
      <c r="AF101" s="171" t="s">
        <v>126</v>
      </c>
      <c r="AG101" s="171" t="s">
        <v>126</v>
      </c>
      <c r="AH101" s="171" t="s">
        <v>126</v>
      </c>
      <c r="AI101" s="171" t="s">
        <v>127</v>
      </c>
      <c r="AJ101" s="79" t="s">
        <v>126</v>
      </c>
      <c r="AK101" s="171"/>
      <c r="AL101" s="79" t="s">
        <v>126</v>
      </c>
      <c r="AM101" s="79" t="s">
        <v>126</v>
      </c>
      <c r="AN101" s="79" t="s">
        <v>126</v>
      </c>
      <c r="AO101" s="79" t="s">
        <v>126</v>
      </c>
      <c r="AP101" s="171"/>
      <c r="AQ101" s="171" t="s">
        <v>126</v>
      </c>
      <c r="AR101" s="171" t="s">
        <v>126</v>
      </c>
      <c r="AS101" s="171" t="s">
        <v>126</v>
      </c>
      <c r="AT101" s="171"/>
      <c r="AU101" s="171" t="str">
        <f t="shared" si="24"/>
        <v>Y</v>
      </c>
      <c r="AV101" s="171" t="str">
        <f t="shared" si="25"/>
        <v>Y</v>
      </c>
      <c r="AW101" s="171" t="str">
        <f t="shared" si="26"/>
        <v>Y</v>
      </c>
      <c r="AX101" s="171" t="str">
        <f t="shared" si="27"/>
        <v>Y</v>
      </c>
      <c r="AY101" s="171" t="str">
        <f t="shared" si="28"/>
        <v>Y</v>
      </c>
      <c r="AZ101" s="171" t="str">
        <f t="shared" si="29"/>
        <v>Y</v>
      </c>
      <c r="BA101" s="171" t="str">
        <f t="shared" si="30"/>
        <v>Y</v>
      </c>
      <c r="BB101" s="171" t="str">
        <f t="shared" si="31"/>
        <v>Y</v>
      </c>
      <c r="BC101" s="171" t="str">
        <f t="shared" si="32"/>
        <v>Y</v>
      </c>
      <c r="BD101" s="171" t="str">
        <f t="shared" si="33"/>
        <v>Y</v>
      </c>
      <c r="BE101" s="171" t="str">
        <f t="shared" si="34"/>
        <v>Y</v>
      </c>
      <c r="BF101" s="171" t="str">
        <f t="shared" si="35"/>
        <v>Y</v>
      </c>
      <c r="BG101" s="171" t="str">
        <f t="shared" si="36"/>
        <v>Y</v>
      </c>
      <c r="BH101" s="171" t="str">
        <f t="shared" si="37"/>
        <v>Y</v>
      </c>
      <c r="BI101" s="171" t="str">
        <f t="shared" si="38"/>
        <v>Y</v>
      </c>
      <c r="BJ101" s="171" t="str">
        <f t="shared" si="39"/>
        <v>Y</v>
      </c>
      <c r="BK101" s="171" t="str">
        <f t="shared" si="40"/>
        <v>Y</v>
      </c>
      <c r="BL101" s="171" t="str">
        <f t="shared" si="41"/>
        <v>Y</v>
      </c>
      <c r="BM101" s="171" t="str">
        <f t="shared" si="42"/>
        <v>Y</v>
      </c>
      <c r="BN101" s="171" t="str">
        <f t="shared" si="43"/>
        <v>Y</v>
      </c>
    </row>
    <row r="102" spans="1:76" s="88" customFormat="1" outlineLevel="2" x14ac:dyDescent="0.25">
      <c r="A102" s="70"/>
      <c r="B102" s="74"/>
      <c r="C102" s="62" t="s">
        <v>195</v>
      </c>
      <c r="D102" s="63" t="s">
        <v>162</v>
      </c>
      <c r="E102" s="64" t="s">
        <v>24</v>
      </c>
      <c r="F102" s="170" t="s">
        <v>24</v>
      </c>
      <c r="G102" s="170" t="s">
        <v>24</v>
      </c>
      <c r="H102" s="170" t="s">
        <v>24</v>
      </c>
      <c r="I102" s="170" t="s">
        <v>24</v>
      </c>
      <c r="J102" s="170" t="s">
        <v>24</v>
      </c>
      <c r="K102" s="170" t="s">
        <v>24</v>
      </c>
      <c r="L102" s="170" t="s">
        <v>24</v>
      </c>
      <c r="M102" s="170" t="s">
        <v>24</v>
      </c>
      <c r="N102" s="170" t="s">
        <v>24</v>
      </c>
      <c r="O102" s="170" t="s">
        <v>24</v>
      </c>
      <c r="P102" s="170" t="s">
        <v>24</v>
      </c>
      <c r="Q102" s="170" t="s">
        <v>24</v>
      </c>
      <c r="R102" s="170" t="s">
        <v>24</v>
      </c>
      <c r="S102" s="170" t="s">
        <v>24</v>
      </c>
      <c r="T102" s="170" t="s">
        <v>24</v>
      </c>
      <c r="U102" s="170" t="s">
        <v>24</v>
      </c>
      <c r="V102" s="170" t="s">
        <v>24</v>
      </c>
      <c r="W102" s="170" t="s">
        <v>24</v>
      </c>
      <c r="X102" s="170" t="s">
        <v>24</v>
      </c>
      <c r="Y102" s="170" t="s">
        <v>24</v>
      </c>
      <c r="AA102" s="171" t="s">
        <v>126</v>
      </c>
      <c r="AB102" s="171" t="s">
        <v>126</v>
      </c>
      <c r="AC102" s="171" t="s">
        <v>126</v>
      </c>
      <c r="AD102" s="171" t="s">
        <v>126</v>
      </c>
      <c r="AE102" s="171" t="s">
        <v>126</v>
      </c>
      <c r="AF102" s="171" t="s">
        <v>126</v>
      </c>
      <c r="AG102" s="171" t="s">
        <v>126</v>
      </c>
      <c r="AH102" s="171" t="s">
        <v>126</v>
      </c>
      <c r="AI102" s="171" t="s">
        <v>127</v>
      </c>
      <c r="AJ102" s="79" t="s">
        <v>126</v>
      </c>
      <c r="AK102" s="171"/>
      <c r="AL102" s="79" t="s">
        <v>126</v>
      </c>
      <c r="AM102" s="79" t="s">
        <v>126</v>
      </c>
      <c r="AN102" s="79" t="s">
        <v>126</v>
      </c>
      <c r="AO102" s="79" t="s">
        <v>126</v>
      </c>
      <c r="AP102" s="171"/>
      <c r="AQ102" s="171" t="s">
        <v>127</v>
      </c>
      <c r="AR102" s="171" t="s">
        <v>126</v>
      </c>
      <c r="AS102" s="171" t="s">
        <v>126</v>
      </c>
      <c r="AT102" s="171"/>
      <c r="AU102" s="171" t="str">
        <f t="shared" si="24"/>
        <v>Y</v>
      </c>
      <c r="AV102" s="171" t="str">
        <f t="shared" si="25"/>
        <v>Y</v>
      </c>
      <c r="AW102" s="171" t="str">
        <f t="shared" si="26"/>
        <v>Y</v>
      </c>
      <c r="AX102" s="171" t="str">
        <f t="shared" si="27"/>
        <v>Y</v>
      </c>
      <c r="AY102" s="171" t="str">
        <f t="shared" si="28"/>
        <v>Y</v>
      </c>
      <c r="AZ102" s="171" t="str">
        <f t="shared" si="29"/>
        <v>Y</v>
      </c>
      <c r="BA102" s="171" t="str">
        <f t="shared" si="30"/>
        <v>Y</v>
      </c>
      <c r="BB102" s="171" t="str">
        <f t="shared" si="31"/>
        <v>Y</v>
      </c>
      <c r="BC102" s="171" t="str">
        <f t="shared" si="32"/>
        <v>Y</v>
      </c>
      <c r="BD102" s="171" t="str">
        <f t="shared" si="33"/>
        <v>Y</v>
      </c>
      <c r="BE102" s="171" t="str">
        <f t="shared" si="34"/>
        <v>Y</v>
      </c>
      <c r="BF102" s="171" t="str">
        <f t="shared" si="35"/>
        <v>Y</v>
      </c>
      <c r="BG102" s="171" t="str">
        <f t="shared" si="36"/>
        <v>Y</v>
      </c>
      <c r="BH102" s="171" t="str">
        <f t="shared" si="37"/>
        <v>Y</v>
      </c>
      <c r="BI102" s="171" t="str">
        <f t="shared" si="38"/>
        <v>Y</v>
      </c>
      <c r="BJ102" s="171" t="str">
        <f t="shared" si="39"/>
        <v>Y</v>
      </c>
      <c r="BK102" s="171" t="str">
        <f t="shared" si="40"/>
        <v>Y</v>
      </c>
      <c r="BL102" s="171" t="str">
        <f t="shared" si="41"/>
        <v>Y</v>
      </c>
      <c r="BM102" s="171" t="str">
        <f t="shared" si="42"/>
        <v>Y</v>
      </c>
      <c r="BN102" s="171" t="str">
        <f t="shared" si="43"/>
        <v>Y</v>
      </c>
    </row>
    <row r="103" spans="1:76" s="88" customFormat="1" outlineLevel="2" x14ac:dyDescent="0.25">
      <c r="A103" s="70"/>
      <c r="B103" s="74"/>
      <c r="C103" s="62" t="s">
        <v>196</v>
      </c>
      <c r="D103" s="63" t="s">
        <v>125</v>
      </c>
      <c r="E103" s="64"/>
      <c r="F103" s="170"/>
      <c r="G103" s="170"/>
      <c r="H103" s="170"/>
      <c r="I103" s="170"/>
      <c r="J103" s="170"/>
      <c r="K103" s="170"/>
      <c r="L103" s="170"/>
      <c r="M103" s="170"/>
      <c r="N103" s="170"/>
      <c r="O103" s="170"/>
      <c r="P103" s="170"/>
      <c r="Q103" s="170"/>
      <c r="R103" s="170"/>
      <c r="S103" s="170"/>
      <c r="T103" s="170"/>
      <c r="U103" s="170"/>
      <c r="V103" s="170"/>
      <c r="W103" s="170"/>
      <c r="X103" s="170"/>
      <c r="Y103" s="170"/>
      <c r="AA103" s="171" t="s">
        <v>126</v>
      </c>
      <c r="AB103" s="171" t="s">
        <v>126</v>
      </c>
      <c r="AC103" s="171" t="s">
        <v>126</v>
      </c>
      <c r="AD103" s="171" t="s">
        <v>126</v>
      </c>
      <c r="AE103" s="171" t="s">
        <v>126</v>
      </c>
      <c r="AF103" s="171" t="s">
        <v>126</v>
      </c>
      <c r="AG103" s="171" t="s">
        <v>126</v>
      </c>
      <c r="AH103" s="171" t="s">
        <v>126</v>
      </c>
      <c r="AI103" s="171" t="s">
        <v>127</v>
      </c>
      <c r="AJ103" s="79" t="s">
        <v>126</v>
      </c>
      <c r="AK103" s="171"/>
      <c r="AL103" s="79" t="s">
        <v>126</v>
      </c>
      <c r="AM103" s="79" t="s">
        <v>126</v>
      </c>
      <c r="AN103" s="79" t="s">
        <v>126</v>
      </c>
      <c r="AO103" s="79" t="s">
        <v>126</v>
      </c>
      <c r="AP103" s="171"/>
      <c r="AQ103" s="171" t="s">
        <v>127</v>
      </c>
      <c r="AR103" s="171" t="s">
        <v>126</v>
      </c>
      <c r="AS103" s="171" t="s">
        <v>126</v>
      </c>
      <c r="AT103" s="171"/>
      <c r="AU103" s="171" t="str">
        <f t="shared" si="24"/>
        <v>Y</v>
      </c>
      <c r="AV103" s="171" t="str">
        <f t="shared" si="25"/>
        <v>Y</v>
      </c>
      <c r="AW103" s="171" t="str">
        <f t="shared" si="26"/>
        <v>Y</v>
      </c>
      <c r="AX103" s="171" t="str">
        <f t="shared" si="27"/>
        <v>Y</v>
      </c>
      <c r="AY103" s="171" t="str">
        <f t="shared" si="28"/>
        <v>Y</v>
      </c>
      <c r="AZ103" s="171" t="str">
        <f t="shared" si="29"/>
        <v>Y</v>
      </c>
      <c r="BA103" s="171" t="str">
        <f t="shared" si="30"/>
        <v>Y</v>
      </c>
      <c r="BB103" s="171" t="str">
        <f t="shared" si="31"/>
        <v>Y</v>
      </c>
      <c r="BC103" s="171" t="str">
        <f t="shared" si="32"/>
        <v>Y</v>
      </c>
      <c r="BD103" s="171" t="str">
        <f t="shared" si="33"/>
        <v>Y</v>
      </c>
      <c r="BE103" s="171" t="str">
        <f t="shared" si="34"/>
        <v>Y</v>
      </c>
      <c r="BF103" s="171" t="str">
        <f t="shared" si="35"/>
        <v>Y</v>
      </c>
      <c r="BG103" s="171" t="str">
        <f t="shared" si="36"/>
        <v>Y</v>
      </c>
      <c r="BH103" s="171" t="str">
        <f t="shared" si="37"/>
        <v>Y</v>
      </c>
      <c r="BI103" s="171" t="str">
        <f t="shared" si="38"/>
        <v>Y</v>
      </c>
      <c r="BJ103" s="171" t="str">
        <f t="shared" si="39"/>
        <v>Y</v>
      </c>
      <c r="BK103" s="171" t="str">
        <f t="shared" si="40"/>
        <v>Y</v>
      </c>
      <c r="BL103" s="171" t="str">
        <f t="shared" si="41"/>
        <v>Y</v>
      </c>
      <c r="BM103" s="171" t="str">
        <f t="shared" si="42"/>
        <v>Y</v>
      </c>
      <c r="BN103" s="171" t="str">
        <f t="shared" si="43"/>
        <v>Y</v>
      </c>
    </row>
    <row r="104" spans="1:76" s="88" customFormat="1" outlineLevel="2" x14ac:dyDescent="0.25">
      <c r="A104" s="70"/>
      <c r="B104" s="74"/>
      <c r="C104" s="62" t="s">
        <v>197</v>
      </c>
      <c r="D104" s="63" t="s">
        <v>125</v>
      </c>
      <c r="E104" s="64"/>
      <c r="F104" s="170"/>
      <c r="G104" s="170"/>
      <c r="H104" s="170"/>
      <c r="I104" s="170"/>
      <c r="J104" s="170"/>
      <c r="K104" s="170"/>
      <c r="L104" s="170"/>
      <c r="M104" s="170"/>
      <c r="N104" s="170"/>
      <c r="O104" s="170"/>
      <c r="P104" s="170"/>
      <c r="Q104" s="170"/>
      <c r="R104" s="170"/>
      <c r="S104" s="170"/>
      <c r="T104" s="170"/>
      <c r="U104" s="170"/>
      <c r="V104" s="170"/>
      <c r="W104" s="170"/>
      <c r="X104" s="170"/>
      <c r="Y104" s="170"/>
      <c r="AA104" s="171" t="s">
        <v>126</v>
      </c>
      <c r="AB104" s="171" t="s">
        <v>126</v>
      </c>
      <c r="AC104" s="171" t="s">
        <v>126</v>
      </c>
      <c r="AD104" s="171" t="s">
        <v>126</v>
      </c>
      <c r="AE104" s="171" t="s">
        <v>126</v>
      </c>
      <c r="AF104" s="171" t="s">
        <v>126</v>
      </c>
      <c r="AG104" s="171" t="s">
        <v>126</v>
      </c>
      <c r="AH104" s="171" t="s">
        <v>126</v>
      </c>
      <c r="AI104" s="171" t="s">
        <v>127</v>
      </c>
      <c r="AJ104" s="79" t="s">
        <v>126</v>
      </c>
      <c r="AK104" s="171"/>
      <c r="AL104" s="79" t="s">
        <v>126</v>
      </c>
      <c r="AM104" s="79" t="s">
        <v>126</v>
      </c>
      <c r="AN104" s="79" t="s">
        <v>126</v>
      </c>
      <c r="AO104" s="79" t="s">
        <v>126</v>
      </c>
      <c r="AP104" s="171"/>
      <c r="AQ104" s="171" t="s">
        <v>127</v>
      </c>
      <c r="AR104" s="171" t="s">
        <v>126</v>
      </c>
      <c r="AS104" s="171" t="s">
        <v>126</v>
      </c>
      <c r="AT104" s="171"/>
      <c r="AU104" s="171" t="str">
        <f t="shared" si="24"/>
        <v>Y</v>
      </c>
      <c r="AV104" s="171" t="str">
        <f t="shared" si="25"/>
        <v>Y</v>
      </c>
      <c r="AW104" s="171" t="str">
        <f t="shared" si="26"/>
        <v>Y</v>
      </c>
      <c r="AX104" s="171" t="str">
        <f t="shared" si="27"/>
        <v>Y</v>
      </c>
      <c r="AY104" s="171" t="str">
        <f t="shared" si="28"/>
        <v>Y</v>
      </c>
      <c r="AZ104" s="171" t="str">
        <f t="shared" si="29"/>
        <v>Y</v>
      </c>
      <c r="BA104" s="171" t="str">
        <f t="shared" si="30"/>
        <v>Y</v>
      </c>
      <c r="BB104" s="171" t="str">
        <f t="shared" si="31"/>
        <v>Y</v>
      </c>
      <c r="BC104" s="171" t="str">
        <f t="shared" si="32"/>
        <v>Y</v>
      </c>
      <c r="BD104" s="171" t="str">
        <f t="shared" si="33"/>
        <v>Y</v>
      </c>
      <c r="BE104" s="171" t="str">
        <f t="shared" si="34"/>
        <v>Y</v>
      </c>
      <c r="BF104" s="171" t="str">
        <f t="shared" si="35"/>
        <v>Y</v>
      </c>
      <c r="BG104" s="171" t="str">
        <f t="shared" si="36"/>
        <v>Y</v>
      </c>
      <c r="BH104" s="171" t="str">
        <f t="shared" si="37"/>
        <v>Y</v>
      </c>
      <c r="BI104" s="171" t="str">
        <f t="shared" si="38"/>
        <v>Y</v>
      </c>
      <c r="BJ104" s="171" t="str">
        <f t="shared" si="39"/>
        <v>Y</v>
      </c>
      <c r="BK104" s="171" t="str">
        <f t="shared" si="40"/>
        <v>Y</v>
      </c>
      <c r="BL104" s="171" t="str">
        <f t="shared" si="41"/>
        <v>Y</v>
      </c>
      <c r="BM104" s="171" t="str">
        <f t="shared" si="42"/>
        <v>Y</v>
      </c>
      <c r="BN104" s="171" t="str">
        <f t="shared" si="43"/>
        <v>Y</v>
      </c>
    </row>
    <row r="105" spans="1:76" s="88" customFormat="1" outlineLevel="2" x14ac:dyDescent="0.25">
      <c r="A105" s="70"/>
      <c r="B105" s="74"/>
      <c r="C105" s="62" t="s">
        <v>198</v>
      </c>
      <c r="D105" s="63" t="s">
        <v>156</v>
      </c>
      <c r="E105" s="64" t="s">
        <v>145</v>
      </c>
      <c r="F105" s="176"/>
      <c r="G105" s="176"/>
      <c r="H105" s="176"/>
      <c r="I105" s="176"/>
      <c r="J105" s="176"/>
      <c r="K105" s="176"/>
      <c r="L105" s="176"/>
      <c r="M105" s="176"/>
      <c r="N105" s="176"/>
      <c r="O105" s="176"/>
      <c r="P105" s="176"/>
      <c r="Q105" s="176"/>
      <c r="R105" s="176"/>
      <c r="S105" s="176"/>
      <c r="T105" s="176"/>
      <c r="U105" s="176"/>
      <c r="V105" s="176"/>
      <c r="W105" s="176"/>
      <c r="X105" s="176"/>
      <c r="Y105" s="176"/>
      <c r="AA105" s="171" t="s">
        <v>126</v>
      </c>
      <c r="AB105" s="171" t="s">
        <v>126</v>
      </c>
      <c r="AC105" s="171" t="s">
        <v>126</v>
      </c>
      <c r="AD105" s="171" t="s">
        <v>126</v>
      </c>
      <c r="AE105" s="171" t="s">
        <v>126</v>
      </c>
      <c r="AF105" s="171" t="s">
        <v>126</v>
      </c>
      <c r="AG105" s="171" t="s">
        <v>126</v>
      </c>
      <c r="AH105" s="171" t="s">
        <v>126</v>
      </c>
      <c r="AI105" s="171" t="s">
        <v>127</v>
      </c>
      <c r="AJ105" s="79" t="s">
        <v>126</v>
      </c>
      <c r="AK105" s="171"/>
      <c r="AL105" s="79" t="s">
        <v>126</v>
      </c>
      <c r="AM105" s="79" t="s">
        <v>126</v>
      </c>
      <c r="AN105" s="79" t="s">
        <v>126</v>
      </c>
      <c r="AO105" s="79" t="s">
        <v>126</v>
      </c>
      <c r="AP105" s="171"/>
      <c r="AQ105" s="171" t="s">
        <v>127</v>
      </c>
      <c r="AR105" s="171" t="s">
        <v>126</v>
      </c>
      <c r="AS105" s="171" t="s">
        <v>126</v>
      </c>
      <c r="AT105" s="171"/>
      <c r="AU105" s="171" t="str">
        <f t="shared" si="24"/>
        <v>Y</v>
      </c>
      <c r="AV105" s="171" t="str">
        <f t="shared" si="25"/>
        <v>Y</v>
      </c>
      <c r="AW105" s="171" t="str">
        <f t="shared" si="26"/>
        <v>Y</v>
      </c>
      <c r="AX105" s="171" t="str">
        <f t="shared" si="27"/>
        <v>Y</v>
      </c>
      <c r="AY105" s="171" t="str">
        <f t="shared" si="28"/>
        <v>Y</v>
      </c>
      <c r="AZ105" s="171" t="str">
        <f t="shared" si="29"/>
        <v>Y</v>
      </c>
      <c r="BA105" s="171" t="str">
        <f t="shared" si="30"/>
        <v>Y</v>
      </c>
      <c r="BB105" s="171" t="str">
        <f t="shared" si="31"/>
        <v>Y</v>
      </c>
      <c r="BC105" s="171" t="str">
        <f t="shared" si="32"/>
        <v>Y</v>
      </c>
      <c r="BD105" s="171" t="str">
        <f t="shared" si="33"/>
        <v>Y</v>
      </c>
      <c r="BE105" s="171" t="str">
        <f t="shared" si="34"/>
        <v>Y</v>
      </c>
      <c r="BF105" s="171" t="str">
        <f t="shared" si="35"/>
        <v>Y</v>
      </c>
      <c r="BG105" s="171" t="str">
        <f t="shared" si="36"/>
        <v>Y</v>
      </c>
      <c r="BH105" s="171" t="str">
        <f t="shared" si="37"/>
        <v>Y</v>
      </c>
      <c r="BI105" s="171" t="str">
        <f t="shared" si="38"/>
        <v>Y</v>
      </c>
      <c r="BJ105" s="171" t="str">
        <f t="shared" si="39"/>
        <v>Y</v>
      </c>
      <c r="BK105" s="171" t="str">
        <f t="shared" si="40"/>
        <v>Y</v>
      </c>
      <c r="BL105" s="171" t="str">
        <f t="shared" si="41"/>
        <v>Y</v>
      </c>
      <c r="BM105" s="171" t="str">
        <f t="shared" si="42"/>
        <v>Y</v>
      </c>
      <c r="BN105" s="171" t="str">
        <f t="shared" si="43"/>
        <v>Y</v>
      </c>
    </row>
    <row r="106" spans="1:76" s="88" customFormat="1" outlineLevel="2" x14ac:dyDescent="0.25">
      <c r="A106" s="70"/>
      <c r="B106" s="74"/>
      <c r="C106" s="62" t="s">
        <v>199</v>
      </c>
      <c r="D106" s="63" t="s">
        <v>125</v>
      </c>
      <c r="E106" s="64" t="s">
        <v>24</v>
      </c>
      <c r="F106" s="170" t="s">
        <v>24</v>
      </c>
      <c r="G106" s="170" t="s">
        <v>24</v>
      </c>
      <c r="H106" s="170" t="s">
        <v>24</v>
      </c>
      <c r="I106" s="170" t="s">
        <v>24</v>
      </c>
      <c r="J106" s="170" t="s">
        <v>24</v>
      </c>
      <c r="K106" s="170" t="s">
        <v>24</v>
      </c>
      <c r="L106" s="170" t="s">
        <v>24</v>
      </c>
      <c r="M106" s="170" t="s">
        <v>24</v>
      </c>
      <c r="N106" s="170" t="s">
        <v>24</v>
      </c>
      <c r="O106" s="170" t="s">
        <v>24</v>
      </c>
      <c r="P106" s="170" t="s">
        <v>24</v>
      </c>
      <c r="Q106" s="170" t="s">
        <v>24</v>
      </c>
      <c r="R106" s="170" t="s">
        <v>24</v>
      </c>
      <c r="S106" s="170" t="s">
        <v>24</v>
      </c>
      <c r="T106" s="170" t="s">
        <v>24</v>
      </c>
      <c r="U106" s="170" t="s">
        <v>24</v>
      </c>
      <c r="V106" s="170" t="s">
        <v>24</v>
      </c>
      <c r="W106" s="170" t="s">
        <v>24</v>
      </c>
      <c r="X106" s="170" t="s">
        <v>24</v>
      </c>
      <c r="Y106" s="170" t="s">
        <v>24</v>
      </c>
      <c r="AA106" s="171" t="s">
        <v>127</v>
      </c>
      <c r="AB106" s="171" t="s">
        <v>127</v>
      </c>
      <c r="AC106" s="171" t="s">
        <v>127</v>
      </c>
      <c r="AD106" s="171" t="s">
        <v>126</v>
      </c>
      <c r="AE106" s="171" t="s">
        <v>126</v>
      </c>
      <c r="AF106" s="171" t="s">
        <v>126</v>
      </c>
      <c r="AG106" s="171" t="s">
        <v>126</v>
      </c>
      <c r="AH106" s="171" t="s">
        <v>127</v>
      </c>
      <c r="AI106" s="171" t="s">
        <v>127</v>
      </c>
      <c r="AJ106" s="79" t="s">
        <v>127</v>
      </c>
      <c r="AK106" s="171"/>
      <c r="AL106" s="79" t="s">
        <v>126</v>
      </c>
      <c r="AM106" s="79" t="s">
        <v>126</v>
      </c>
      <c r="AN106" s="79" t="s">
        <v>126</v>
      </c>
      <c r="AO106" s="79" t="s">
        <v>126</v>
      </c>
      <c r="AP106" s="171"/>
      <c r="AQ106" s="171" t="s">
        <v>126</v>
      </c>
      <c r="AR106" s="171" t="s">
        <v>126</v>
      </c>
      <c r="AS106" s="171" t="s">
        <v>126</v>
      </c>
      <c r="AT106" s="171"/>
      <c r="AU106" s="171" t="str">
        <f t="shared" si="24"/>
        <v>N</v>
      </c>
      <c r="AV106" s="171" t="str">
        <f t="shared" si="25"/>
        <v>Y</v>
      </c>
      <c r="AW106" s="171" t="str">
        <f t="shared" si="26"/>
        <v>Y</v>
      </c>
      <c r="AX106" s="171" t="str">
        <f t="shared" si="27"/>
        <v>Y</v>
      </c>
      <c r="AY106" s="171" t="str">
        <f t="shared" si="28"/>
        <v>Y</v>
      </c>
      <c r="AZ106" s="171" t="str">
        <f t="shared" si="29"/>
        <v>Y</v>
      </c>
      <c r="BA106" s="171" t="str">
        <f t="shared" si="30"/>
        <v>Y</v>
      </c>
      <c r="BB106" s="171" t="str">
        <f t="shared" si="31"/>
        <v>Y</v>
      </c>
      <c r="BC106" s="171" t="str">
        <f t="shared" si="32"/>
        <v>Y</v>
      </c>
      <c r="BD106" s="171" t="str">
        <f t="shared" si="33"/>
        <v>Y</v>
      </c>
      <c r="BE106" s="171" t="str">
        <f t="shared" si="34"/>
        <v>Y</v>
      </c>
      <c r="BF106" s="171" t="str">
        <f t="shared" si="35"/>
        <v>Y</v>
      </c>
      <c r="BG106" s="171" t="str">
        <f t="shared" si="36"/>
        <v>Y</v>
      </c>
      <c r="BH106" s="171" t="str">
        <f t="shared" si="37"/>
        <v>Y</v>
      </c>
      <c r="BI106" s="171" t="str">
        <f t="shared" si="38"/>
        <v>Y</v>
      </c>
      <c r="BJ106" s="171" t="str">
        <f t="shared" si="39"/>
        <v>Y</v>
      </c>
      <c r="BK106" s="171" t="str">
        <f t="shared" si="40"/>
        <v>Y</v>
      </c>
      <c r="BL106" s="171" t="str">
        <f t="shared" si="41"/>
        <v>Y</v>
      </c>
      <c r="BM106" s="171" t="str">
        <f t="shared" si="42"/>
        <v>Y</v>
      </c>
      <c r="BN106" s="171" t="str">
        <f t="shared" si="43"/>
        <v>Y</v>
      </c>
    </row>
    <row r="107" spans="1:76" s="88" customFormat="1" outlineLevel="2" x14ac:dyDescent="0.25">
      <c r="A107" s="70"/>
      <c r="B107" s="74"/>
      <c r="C107" s="62" t="s">
        <v>200</v>
      </c>
      <c r="D107" s="63" t="s">
        <v>125</v>
      </c>
      <c r="E107" s="64"/>
      <c r="F107" s="170"/>
      <c r="G107" s="170"/>
      <c r="H107" s="170"/>
      <c r="I107" s="170"/>
      <c r="J107" s="170"/>
      <c r="K107" s="170"/>
      <c r="L107" s="170"/>
      <c r="M107" s="170"/>
      <c r="N107" s="170"/>
      <c r="O107" s="170"/>
      <c r="P107" s="170"/>
      <c r="Q107" s="170"/>
      <c r="R107" s="170"/>
      <c r="S107" s="170"/>
      <c r="T107" s="170"/>
      <c r="U107" s="170"/>
      <c r="V107" s="170"/>
      <c r="W107" s="170"/>
      <c r="X107" s="170"/>
      <c r="Y107" s="170"/>
      <c r="AA107" s="171" t="s">
        <v>126</v>
      </c>
      <c r="AB107" s="171" t="s">
        <v>126</v>
      </c>
      <c r="AC107" s="171" t="s">
        <v>126</v>
      </c>
      <c r="AD107" s="171" t="s">
        <v>126</v>
      </c>
      <c r="AE107" s="171" t="s">
        <v>126</v>
      </c>
      <c r="AF107" s="171" t="s">
        <v>126</v>
      </c>
      <c r="AG107" s="171" t="s">
        <v>126</v>
      </c>
      <c r="AH107" s="171" t="s">
        <v>126</v>
      </c>
      <c r="AI107" s="171" t="s">
        <v>127</v>
      </c>
      <c r="AJ107" s="79" t="s">
        <v>126</v>
      </c>
      <c r="AK107" s="171"/>
      <c r="AL107" s="79" t="s">
        <v>126</v>
      </c>
      <c r="AM107" s="79" t="s">
        <v>126</v>
      </c>
      <c r="AN107" s="79" t="s">
        <v>126</v>
      </c>
      <c r="AO107" s="79" t="s">
        <v>126</v>
      </c>
      <c r="AP107" s="171"/>
      <c r="AQ107" s="171" t="s">
        <v>126</v>
      </c>
      <c r="AR107" s="171" t="s">
        <v>126</v>
      </c>
      <c r="AS107" s="171" t="s">
        <v>126</v>
      </c>
      <c r="AT107" s="171"/>
      <c r="AU107" s="171" t="str">
        <f t="shared" si="24"/>
        <v>Y</v>
      </c>
      <c r="AV107" s="171" t="str">
        <f t="shared" si="25"/>
        <v>Y</v>
      </c>
      <c r="AW107" s="171" t="str">
        <f t="shared" si="26"/>
        <v>Y</v>
      </c>
      <c r="AX107" s="171" t="str">
        <f t="shared" si="27"/>
        <v>Y</v>
      </c>
      <c r="AY107" s="171" t="str">
        <f t="shared" si="28"/>
        <v>Y</v>
      </c>
      <c r="AZ107" s="171" t="str">
        <f t="shared" si="29"/>
        <v>Y</v>
      </c>
      <c r="BA107" s="171" t="str">
        <f t="shared" si="30"/>
        <v>Y</v>
      </c>
      <c r="BB107" s="171" t="str">
        <f t="shared" si="31"/>
        <v>Y</v>
      </c>
      <c r="BC107" s="171" t="str">
        <f t="shared" si="32"/>
        <v>Y</v>
      </c>
      <c r="BD107" s="171" t="str">
        <f t="shared" si="33"/>
        <v>Y</v>
      </c>
      <c r="BE107" s="171" t="str">
        <f t="shared" si="34"/>
        <v>Y</v>
      </c>
      <c r="BF107" s="171" t="str">
        <f t="shared" si="35"/>
        <v>Y</v>
      </c>
      <c r="BG107" s="171" t="str">
        <f t="shared" si="36"/>
        <v>Y</v>
      </c>
      <c r="BH107" s="171" t="str">
        <f t="shared" si="37"/>
        <v>Y</v>
      </c>
      <c r="BI107" s="171" t="str">
        <f t="shared" si="38"/>
        <v>Y</v>
      </c>
      <c r="BJ107" s="171" t="str">
        <f t="shared" si="39"/>
        <v>Y</v>
      </c>
      <c r="BK107" s="171" t="str">
        <f t="shared" si="40"/>
        <v>Y</v>
      </c>
      <c r="BL107" s="171" t="str">
        <f t="shared" si="41"/>
        <v>Y</v>
      </c>
      <c r="BM107" s="171" t="str">
        <f t="shared" si="42"/>
        <v>Y</v>
      </c>
      <c r="BN107" s="171" t="str">
        <f t="shared" si="43"/>
        <v>Y</v>
      </c>
    </row>
    <row r="108" spans="1:76" s="88" customFormat="1" outlineLevel="2" x14ac:dyDescent="0.25">
      <c r="A108" s="70"/>
      <c r="B108" s="74"/>
      <c r="C108" s="62" t="s">
        <v>201</v>
      </c>
      <c r="D108" s="63" t="s">
        <v>162</v>
      </c>
      <c r="E108" s="64"/>
      <c r="F108" s="170"/>
      <c r="G108" s="170"/>
      <c r="H108" s="170"/>
      <c r="I108" s="170"/>
      <c r="J108" s="170"/>
      <c r="K108" s="170"/>
      <c r="L108" s="170"/>
      <c r="M108" s="170"/>
      <c r="N108" s="170"/>
      <c r="O108" s="170"/>
      <c r="P108" s="170"/>
      <c r="Q108" s="170"/>
      <c r="R108" s="170"/>
      <c r="S108" s="170"/>
      <c r="T108" s="170"/>
      <c r="U108" s="170"/>
      <c r="V108" s="170"/>
      <c r="W108" s="170"/>
      <c r="X108" s="170"/>
      <c r="Y108" s="170"/>
      <c r="AA108" s="171" t="s">
        <v>126</v>
      </c>
      <c r="AB108" s="171" t="s">
        <v>126</v>
      </c>
      <c r="AC108" s="171" t="s">
        <v>126</v>
      </c>
      <c r="AD108" s="171" t="s">
        <v>126</v>
      </c>
      <c r="AE108" s="171" t="s">
        <v>126</v>
      </c>
      <c r="AF108" s="171" t="s">
        <v>126</v>
      </c>
      <c r="AG108" s="171" t="s">
        <v>126</v>
      </c>
      <c r="AH108" s="171" t="s">
        <v>126</v>
      </c>
      <c r="AI108" s="171" t="s">
        <v>127</v>
      </c>
      <c r="AJ108" s="79" t="s">
        <v>126</v>
      </c>
      <c r="AK108" s="171"/>
      <c r="AL108" s="79" t="s">
        <v>126</v>
      </c>
      <c r="AM108" s="79" t="s">
        <v>126</v>
      </c>
      <c r="AN108" s="79" t="s">
        <v>126</v>
      </c>
      <c r="AO108" s="79" t="s">
        <v>126</v>
      </c>
      <c r="AP108" s="171"/>
      <c r="AQ108" s="171" t="s">
        <v>126</v>
      </c>
      <c r="AR108" s="171" t="s">
        <v>126</v>
      </c>
      <c r="AS108" s="171" t="s">
        <v>126</v>
      </c>
      <c r="AT108" s="171"/>
      <c r="AU108" s="171" t="str">
        <f t="shared" si="24"/>
        <v>Y</v>
      </c>
      <c r="AV108" s="171" t="str">
        <f t="shared" si="25"/>
        <v>Y</v>
      </c>
      <c r="AW108" s="171" t="str">
        <f t="shared" si="26"/>
        <v>Y</v>
      </c>
      <c r="AX108" s="171" t="str">
        <f t="shared" si="27"/>
        <v>Y</v>
      </c>
      <c r="AY108" s="171" t="str">
        <f t="shared" si="28"/>
        <v>Y</v>
      </c>
      <c r="AZ108" s="171" t="str">
        <f t="shared" si="29"/>
        <v>Y</v>
      </c>
      <c r="BA108" s="171" t="str">
        <f t="shared" si="30"/>
        <v>Y</v>
      </c>
      <c r="BB108" s="171" t="str">
        <f t="shared" si="31"/>
        <v>Y</v>
      </c>
      <c r="BC108" s="171" t="str">
        <f t="shared" si="32"/>
        <v>Y</v>
      </c>
      <c r="BD108" s="171" t="str">
        <f t="shared" si="33"/>
        <v>Y</v>
      </c>
      <c r="BE108" s="171" t="str">
        <f t="shared" si="34"/>
        <v>Y</v>
      </c>
      <c r="BF108" s="171" t="str">
        <f t="shared" si="35"/>
        <v>Y</v>
      </c>
      <c r="BG108" s="171" t="str">
        <f t="shared" si="36"/>
        <v>Y</v>
      </c>
      <c r="BH108" s="171" t="str">
        <f t="shared" si="37"/>
        <v>Y</v>
      </c>
      <c r="BI108" s="171" t="str">
        <f t="shared" si="38"/>
        <v>Y</v>
      </c>
      <c r="BJ108" s="171" t="str">
        <f t="shared" si="39"/>
        <v>Y</v>
      </c>
      <c r="BK108" s="171" t="str">
        <f t="shared" si="40"/>
        <v>Y</v>
      </c>
      <c r="BL108" s="171" t="str">
        <f t="shared" si="41"/>
        <v>Y</v>
      </c>
      <c r="BM108" s="171" t="str">
        <f t="shared" si="42"/>
        <v>Y</v>
      </c>
      <c r="BN108" s="171" t="str">
        <f t="shared" si="43"/>
        <v>Y</v>
      </c>
    </row>
    <row r="109" spans="1:76" s="53" customFormat="1" outlineLevel="2" x14ac:dyDescent="0.25">
      <c r="A109" s="70"/>
      <c r="B109" s="74"/>
      <c r="C109" s="75"/>
      <c r="D109" s="76"/>
      <c r="E109" s="76"/>
      <c r="F109" s="43"/>
      <c r="G109" s="43"/>
      <c r="H109" s="43"/>
      <c r="I109" s="43"/>
      <c r="J109" s="43"/>
      <c r="K109" s="43"/>
      <c r="L109" s="43"/>
      <c r="M109" s="43"/>
      <c r="N109" s="43"/>
      <c r="O109" s="43"/>
      <c r="P109" s="43"/>
      <c r="Q109" s="43"/>
      <c r="R109" s="43"/>
      <c r="S109" s="43"/>
      <c r="T109" s="43"/>
      <c r="U109" s="43"/>
      <c r="V109" s="43"/>
      <c r="W109" s="43"/>
      <c r="X109" s="43"/>
      <c r="Y109" s="43"/>
      <c r="AA109" s="48"/>
      <c r="AB109" s="48"/>
      <c r="AC109" s="48"/>
      <c r="AD109" s="48"/>
      <c r="AE109" s="48"/>
      <c r="AF109" s="48"/>
      <c r="AG109" s="48"/>
      <c r="AH109" s="48"/>
      <c r="AI109" s="48"/>
      <c r="AJ109" s="48"/>
      <c r="AK109" s="48"/>
      <c r="AL109" s="48"/>
      <c r="AM109" s="48"/>
      <c r="AN109" s="48"/>
      <c r="AO109" s="48"/>
      <c r="AP109" s="48"/>
    </row>
    <row r="110" spans="1:76" s="53" customFormat="1" outlineLevel="1" x14ac:dyDescent="0.25">
      <c r="A110" s="70"/>
      <c r="B110" s="74"/>
      <c r="C110" s="75"/>
      <c r="D110" s="76"/>
      <c r="E110" s="76"/>
      <c r="F110" s="43"/>
      <c r="G110" s="43"/>
      <c r="H110" s="43"/>
      <c r="I110" s="43"/>
      <c r="J110" s="43"/>
      <c r="K110" s="43"/>
      <c r="L110" s="43"/>
      <c r="M110" s="43"/>
      <c r="N110" s="43"/>
      <c r="O110" s="43"/>
      <c r="P110" s="43"/>
      <c r="Q110" s="43"/>
      <c r="R110" s="43"/>
      <c r="S110" s="43"/>
      <c r="T110" s="43"/>
      <c r="U110" s="43"/>
      <c r="V110" s="43"/>
      <c r="W110" s="43"/>
      <c r="X110" s="43"/>
      <c r="Y110" s="43"/>
      <c r="AA110" s="48"/>
      <c r="AB110" s="48"/>
      <c r="AC110" s="48"/>
      <c r="AD110" s="48"/>
      <c r="AE110" s="48"/>
      <c r="AF110" s="48"/>
      <c r="AG110" s="48"/>
      <c r="AH110" s="48"/>
      <c r="AI110" s="48"/>
      <c r="AJ110" s="48"/>
      <c r="AK110" s="48"/>
      <c r="AL110" s="48"/>
      <c r="AM110" s="48"/>
      <c r="AN110" s="48"/>
      <c r="AO110" s="48"/>
      <c r="AP110" s="48"/>
    </row>
    <row r="111" spans="1:76" s="86" customFormat="1" ht="18.75" outlineLevel="1" x14ac:dyDescent="0.25">
      <c r="A111" s="83"/>
      <c r="B111" s="71">
        <f>MAX($B$1:$B110)+1</f>
        <v>7</v>
      </c>
      <c r="C111" s="72" t="s">
        <v>202</v>
      </c>
      <c r="D111" s="73"/>
      <c r="E111" s="73"/>
      <c r="F111" s="73"/>
      <c r="G111" s="73"/>
      <c r="H111" s="73"/>
      <c r="I111" s="73"/>
      <c r="J111" s="73"/>
      <c r="K111" s="73"/>
      <c r="L111" s="73"/>
      <c r="M111" s="73"/>
      <c r="N111" s="73"/>
      <c r="O111" s="73"/>
      <c r="P111" s="73"/>
      <c r="Q111" s="73"/>
      <c r="R111" s="73"/>
      <c r="S111" s="73"/>
      <c r="T111" s="73"/>
      <c r="U111" s="73"/>
      <c r="V111" s="73"/>
      <c r="W111" s="73"/>
      <c r="X111" s="73"/>
      <c r="Y111" s="73"/>
      <c r="AA111" s="87"/>
      <c r="AB111" s="87"/>
      <c r="AC111" s="87"/>
      <c r="AD111" s="87"/>
      <c r="AE111" s="87"/>
      <c r="AF111" s="87"/>
      <c r="AG111" s="87"/>
      <c r="AH111" s="87"/>
      <c r="AI111" s="87"/>
      <c r="AJ111" s="87"/>
      <c r="AK111" s="87"/>
      <c r="AL111" s="87"/>
      <c r="AM111" s="87"/>
      <c r="AN111" s="87"/>
      <c r="AO111" s="87"/>
      <c r="AP111" s="87"/>
      <c r="BO111" s="88"/>
      <c r="BP111" s="88"/>
      <c r="BQ111" s="88"/>
      <c r="BR111" s="88"/>
      <c r="BS111" s="88"/>
      <c r="BT111" s="88"/>
      <c r="BU111" s="88"/>
      <c r="BV111" s="88"/>
      <c r="BW111" s="88"/>
      <c r="BX111" s="88"/>
    </row>
    <row r="112" spans="1:76" outlineLevel="2" x14ac:dyDescent="0.25">
      <c r="A112" s="70"/>
      <c r="B112" s="74"/>
      <c r="C112" s="75"/>
      <c r="D112" s="79"/>
      <c r="E112" s="79"/>
      <c r="F112" s="43"/>
      <c r="G112" s="43"/>
      <c r="H112" s="43"/>
      <c r="I112" s="43"/>
      <c r="J112" s="43"/>
      <c r="K112" s="43"/>
      <c r="L112" s="43"/>
      <c r="M112" s="43"/>
      <c r="N112" s="43"/>
      <c r="O112" s="43"/>
      <c r="P112" s="43"/>
      <c r="Q112" s="43"/>
      <c r="R112" s="43"/>
      <c r="S112" s="43"/>
      <c r="T112" s="43"/>
      <c r="U112" s="43"/>
      <c r="V112" s="43"/>
      <c r="W112" s="43"/>
      <c r="X112" s="43"/>
      <c r="Y112" s="43"/>
      <c r="BO112" s="53"/>
      <c r="BP112" s="53"/>
      <c r="BQ112" s="53"/>
      <c r="BR112" s="53"/>
      <c r="BS112" s="53"/>
      <c r="BT112" s="53"/>
      <c r="BU112" s="53"/>
      <c r="BV112" s="53"/>
      <c r="BW112" s="53"/>
      <c r="BX112" s="53"/>
    </row>
    <row r="113" spans="1:76" ht="73.5" customHeight="1" outlineLevel="2" x14ac:dyDescent="0.25">
      <c r="A113" s="70"/>
      <c r="B113" s="74"/>
      <c r="C113" s="242" t="s">
        <v>203</v>
      </c>
      <c r="D113" s="242"/>
      <c r="E113" s="242"/>
      <c r="F113" s="43"/>
      <c r="G113" s="43"/>
      <c r="H113" s="43"/>
      <c r="I113" s="43"/>
      <c r="J113" s="43"/>
      <c r="K113" s="43"/>
      <c r="L113" s="43"/>
      <c r="M113" s="43"/>
      <c r="N113" s="43"/>
      <c r="O113" s="43"/>
      <c r="P113" s="43"/>
      <c r="Q113" s="43"/>
      <c r="R113" s="43"/>
      <c r="S113" s="43"/>
      <c r="T113" s="43"/>
      <c r="U113" s="43"/>
      <c r="V113" s="43"/>
      <c r="W113" s="43"/>
      <c r="X113" s="43"/>
      <c r="Y113" s="43"/>
      <c r="BO113" s="53"/>
      <c r="BP113" s="53"/>
      <c r="BQ113" s="53"/>
      <c r="BR113" s="53"/>
      <c r="BS113" s="53"/>
      <c r="BT113" s="53"/>
      <c r="BU113" s="53"/>
      <c r="BV113" s="53"/>
      <c r="BW113" s="53"/>
      <c r="BX113" s="53"/>
    </row>
    <row r="114" spans="1:76" outlineLevel="2" x14ac:dyDescent="0.25">
      <c r="A114" s="70"/>
      <c r="B114" s="74"/>
      <c r="C114" s="75"/>
      <c r="D114" s="77"/>
      <c r="E114" s="77"/>
      <c r="F114" s="43"/>
      <c r="G114" s="43"/>
      <c r="H114" s="43"/>
      <c r="I114" s="43"/>
      <c r="J114" s="43"/>
      <c r="K114" s="43"/>
      <c r="L114" s="43"/>
      <c r="M114" s="43"/>
      <c r="N114" s="43"/>
      <c r="O114" s="43"/>
      <c r="P114" s="43"/>
      <c r="Q114" s="43"/>
      <c r="R114" s="43"/>
      <c r="S114" s="43"/>
      <c r="T114" s="43"/>
      <c r="U114" s="43"/>
      <c r="V114" s="43"/>
      <c r="W114" s="43"/>
      <c r="X114" s="43"/>
      <c r="Y114" s="43"/>
      <c r="BO114" s="53"/>
      <c r="BP114" s="53"/>
      <c r="BQ114" s="53"/>
      <c r="BR114" s="53"/>
      <c r="BS114" s="53"/>
      <c r="BT114" s="53"/>
      <c r="BU114" s="53"/>
      <c r="BV114" s="53"/>
      <c r="BW114" s="53"/>
      <c r="BX114" s="53"/>
    </row>
    <row r="115" spans="1:76" s="177" customFormat="1" outlineLevel="2" x14ac:dyDescent="0.25">
      <c r="A115" s="70"/>
      <c r="B115" s="74"/>
      <c r="C115" s="62" t="s">
        <v>204</v>
      </c>
      <c r="D115" s="63" t="s">
        <v>162</v>
      </c>
      <c r="E115" s="64"/>
      <c r="F115" s="170"/>
      <c r="G115" s="170"/>
      <c r="H115" s="170"/>
      <c r="I115" s="170"/>
      <c r="J115" s="170"/>
      <c r="K115" s="170"/>
      <c r="L115" s="170"/>
      <c r="M115" s="170"/>
      <c r="N115" s="170"/>
      <c r="O115" s="170"/>
      <c r="P115" s="170"/>
      <c r="Q115" s="170"/>
      <c r="R115" s="170"/>
      <c r="S115" s="170"/>
      <c r="T115" s="170"/>
      <c r="U115" s="170"/>
      <c r="V115" s="170"/>
      <c r="W115" s="170"/>
      <c r="X115" s="170"/>
      <c r="Y115" s="170"/>
      <c r="AA115" s="171" t="s">
        <v>126</v>
      </c>
      <c r="AB115" s="171" t="s">
        <v>126</v>
      </c>
      <c r="AC115" s="171" t="s">
        <v>126</v>
      </c>
      <c r="AD115" s="171" t="s">
        <v>126</v>
      </c>
      <c r="AE115" s="171" t="s">
        <v>126</v>
      </c>
      <c r="AF115" s="171" t="s">
        <v>126</v>
      </c>
      <c r="AG115" s="171" t="s">
        <v>126</v>
      </c>
      <c r="AH115" s="171" t="s">
        <v>126</v>
      </c>
      <c r="AI115" s="171" t="s">
        <v>127</v>
      </c>
      <c r="AJ115" s="79" t="s">
        <v>126</v>
      </c>
      <c r="AK115" s="171"/>
      <c r="AL115" s="79" t="s">
        <v>126</v>
      </c>
      <c r="AM115" s="79" t="s">
        <v>126</v>
      </c>
      <c r="AN115" s="79" t="s">
        <v>126</v>
      </c>
      <c r="AO115" s="79" t="s">
        <v>126</v>
      </c>
      <c r="AP115" s="171"/>
      <c r="AQ115" s="171" t="s">
        <v>126</v>
      </c>
      <c r="AR115" s="171" t="s">
        <v>126</v>
      </c>
      <c r="AS115" s="171" t="s">
        <v>126</v>
      </c>
      <c r="AT115" s="171"/>
      <c r="AU115" s="171" t="str">
        <f t="shared" ref="AU115:AU124" si="44">IFERROR(IF(OR(HLOOKUP(F$6,$AA$13:$AJ$1020,ROW($AT115)-ROW($AT$12),FALSE)="N",HLOOKUP(IF(F$3="Please Select","",IF(AND(LEFT(F$3,3)&lt;&gt;"IPC",LEFT(F$3,3)&lt;&gt;"PPA",LEFT(F$3,7)&lt;&gt;"Program"),"Hybrid",LEFT(F$3,3))),$AL$13:$AO$1020,ROW($AT115)-ROW($AT$12),FALSE)="N",HLOOKUP(F$5,$AQ$13:$AS$1020,ROW($AT115)-ROW($AT$12),FALSE)="N"),"N",IF(OR(HLOOKUP(F$6,$AA$13:$AJ$1020,ROW($AT115)-ROW($AT$12),FALSE)="A",HLOOKUP(IF(F$3="Please Select","",IF(AND(LEFT(F$3,3)&lt;&gt;"IPC",LEFT(F$3,3)&lt;&gt;"PPA"),"Hybrid",LEFT(F$3,3))),$AL$13:$AO$1020,ROW($AT115)-ROW($AT$12),FALSE)="A",HLOOKUP(F$5,$AQ$13:$AS$1020,ROW($AT115)-ROW($AT$12),FALSE)="A"),"A","Y")),$AS115)</f>
        <v>Y</v>
      </c>
      <c r="AV115" s="171" t="str">
        <f t="shared" ref="AV115:AV124" si="45">IFERROR(IF(OR(HLOOKUP(G$6,$AA$13:$AJ$1020,ROW($AT115)-ROW($AT$12),FALSE)="N",HLOOKUP(IF(G$3="Please Select","",IF(AND(LEFT(G$3,3)&lt;&gt;"IPC",LEFT(G$3,3)&lt;&gt;"PPA",LEFT(G$3,7)&lt;&gt;"Program"),"Hybrid",LEFT(G$3,3))),$AL$13:$AO$1020,ROW($AT115)-ROW($AT$12),FALSE)="N",HLOOKUP(G$5,$AQ$13:$AS$1020,ROW($AT115)-ROW($AT$12),FALSE)="N"),"N",IF(OR(HLOOKUP(G$6,$AA$13:$AJ$1020,ROW($AT115)-ROW($AT$12),FALSE)="A",HLOOKUP(IF(G$3="Please Select","",IF(AND(LEFT(G$3,3)&lt;&gt;"IPC",LEFT(G$3,3)&lt;&gt;"PPA"),"Hybrid",LEFT(G$3,3))),$AL$13:$AO$1020,ROW($AT115)-ROW($AT$12),FALSE)="A",HLOOKUP(G$5,$AQ$13:$AS$1020,ROW($AT115)-ROW($AT$12),FALSE)="A"),"A","Y")),$AS115)</f>
        <v>Y</v>
      </c>
      <c r="AW115" s="171" t="str">
        <f t="shared" ref="AW115:AW124" si="46">IFERROR(IF(OR(HLOOKUP(H$6,$AA$13:$AJ$1020,ROW($AT115)-ROW($AT$12),FALSE)="N",HLOOKUP(IF(H$3="Please Select","",IF(AND(LEFT(H$3,3)&lt;&gt;"IPC",LEFT(H$3,3)&lt;&gt;"PPA",LEFT(H$3,7)&lt;&gt;"Program"),"Hybrid",LEFT(H$3,3))),$AL$13:$AO$1020,ROW($AT115)-ROW($AT$12),FALSE)="N",HLOOKUP(H$5,$AQ$13:$AS$1020,ROW($AT115)-ROW($AT$12),FALSE)="N"),"N",IF(OR(HLOOKUP(H$6,$AA$13:$AJ$1020,ROW($AT115)-ROW($AT$12),FALSE)="A",HLOOKUP(IF(H$3="Please Select","",IF(AND(LEFT(H$3,3)&lt;&gt;"IPC",LEFT(H$3,3)&lt;&gt;"PPA"),"Hybrid",LEFT(H$3,3))),$AL$13:$AO$1020,ROW($AT115)-ROW($AT$12),FALSE)="A",HLOOKUP(H$5,$AQ$13:$AS$1020,ROW($AT115)-ROW($AT$12),FALSE)="A"),"A","Y")),$AS115)</f>
        <v>Y</v>
      </c>
      <c r="AX115" s="171" t="str">
        <f t="shared" ref="AX115:AX124" si="47">IFERROR(IF(OR(HLOOKUP(I$6,$AA$13:$AJ$1020,ROW($AT115)-ROW($AT$12),FALSE)="N",HLOOKUP(IF(I$3="Please Select","",IF(AND(LEFT(I$3,3)&lt;&gt;"IPC",LEFT(I$3,3)&lt;&gt;"PPA",LEFT(I$3,7)&lt;&gt;"Program"),"Hybrid",LEFT(I$3,3))),$AL$13:$AO$1020,ROW($AT115)-ROW($AT$12),FALSE)="N",HLOOKUP(I$5,$AQ$13:$AS$1020,ROW($AT115)-ROW($AT$12),FALSE)="N"),"N",IF(OR(HLOOKUP(I$6,$AA$13:$AJ$1020,ROW($AT115)-ROW($AT$12),FALSE)="A",HLOOKUP(IF(I$3="Please Select","",IF(AND(LEFT(I$3,3)&lt;&gt;"IPC",LEFT(I$3,3)&lt;&gt;"PPA"),"Hybrid",LEFT(I$3,3))),$AL$13:$AO$1020,ROW($AT115)-ROW($AT$12),FALSE)="A",HLOOKUP(I$5,$AQ$13:$AS$1020,ROW($AT115)-ROW($AT$12),FALSE)="A"),"A","Y")),$AS115)</f>
        <v>Y</v>
      </c>
      <c r="AY115" s="171" t="str">
        <f t="shared" ref="AY115:AY124" si="48">IFERROR(IF(OR(HLOOKUP(J$6,$AA$13:$AJ$1020,ROW($AT115)-ROW($AT$12),FALSE)="N",HLOOKUP(IF(J$3="Please Select","",IF(AND(LEFT(J$3,3)&lt;&gt;"IPC",LEFT(J$3,3)&lt;&gt;"PPA",LEFT(J$3,7)&lt;&gt;"Program"),"Hybrid",LEFT(J$3,3))),$AL$13:$AO$1020,ROW($AT115)-ROW($AT$12),FALSE)="N",HLOOKUP(J$5,$AQ$13:$AS$1020,ROW($AT115)-ROW($AT$12),FALSE)="N"),"N",IF(OR(HLOOKUP(J$6,$AA$13:$AJ$1020,ROW($AT115)-ROW($AT$12),FALSE)="A",HLOOKUP(IF(J$3="Please Select","",IF(AND(LEFT(J$3,3)&lt;&gt;"IPC",LEFT(J$3,3)&lt;&gt;"PPA"),"Hybrid",LEFT(J$3,3))),$AL$13:$AO$1020,ROW($AT115)-ROW($AT$12),FALSE)="A",HLOOKUP(J$5,$AQ$13:$AS$1020,ROW($AT115)-ROW($AT$12),FALSE)="A"),"A","Y")),$AS115)</f>
        <v>Y</v>
      </c>
      <c r="AZ115" s="171" t="str">
        <f t="shared" ref="AZ115:AZ124" si="49">IFERROR(IF(OR(HLOOKUP(K$6,$AA$13:$AJ$1020,ROW($AT115)-ROW($AT$12),FALSE)="N",HLOOKUP(IF(K$3="Please Select","",IF(AND(LEFT(K$3,3)&lt;&gt;"IPC",LEFT(K$3,3)&lt;&gt;"PPA",LEFT(K$3,7)&lt;&gt;"Program"),"Hybrid",LEFT(K$3,3))),$AL$13:$AO$1020,ROW($AT115)-ROW($AT$12),FALSE)="N",HLOOKUP(K$5,$AQ$13:$AS$1020,ROW($AT115)-ROW($AT$12),FALSE)="N"),"N",IF(OR(HLOOKUP(K$6,$AA$13:$AJ$1020,ROW($AT115)-ROW($AT$12),FALSE)="A",HLOOKUP(IF(K$3="Please Select","",IF(AND(LEFT(K$3,3)&lt;&gt;"IPC",LEFT(K$3,3)&lt;&gt;"PPA"),"Hybrid",LEFT(K$3,3))),$AL$13:$AO$1020,ROW($AT115)-ROW($AT$12),FALSE)="A",HLOOKUP(K$5,$AQ$13:$AS$1020,ROW($AT115)-ROW($AT$12),FALSE)="A"),"A","Y")),$AS115)</f>
        <v>Y</v>
      </c>
      <c r="BA115" s="171" t="str">
        <f t="shared" ref="BA115:BA124" si="50">IFERROR(IF(OR(HLOOKUP(L$6,$AA$13:$AJ$1020,ROW($AT115)-ROW($AT$12),FALSE)="N",HLOOKUP(IF(L$3="Please Select","",IF(AND(LEFT(L$3,3)&lt;&gt;"IPC",LEFT(L$3,3)&lt;&gt;"PPA",LEFT(L$3,7)&lt;&gt;"Program"),"Hybrid",LEFT(L$3,3))),$AL$13:$AO$1020,ROW($AT115)-ROW($AT$12),FALSE)="N",HLOOKUP(L$5,$AQ$13:$AS$1020,ROW($AT115)-ROW($AT$12),FALSE)="N"),"N",IF(OR(HLOOKUP(L$6,$AA$13:$AJ$1020,ROW($AT115)-ROW($AT$12),FALSE)="A",HLOOKUP(IF(L$3="Please Select","",IF(AND(LEFT(L$3,3)&lt;&gt;"IPC",LEFT(L$3,3)&lt;&gt;"PPA"),"Hybrid",LEFT(L$3,3))),$AL$13:$AO$1020,ROW($AT115)-ROW($AT$12),FALSE)="A",HLOOKUP(L$5,$AQ$13:$AS$1020,ROW($AT115)-ROW($AT$12),FALSE)="A"),"A","Y")),$AS115)</f>
        <v>Y</v>
      </c>
      <c r="BB115" s="171" t="str">
        <f t="shared" ref="BB115:BB124" si="51">IFERROR(IF(OR(HLOOKUP(M$6,$AA$13:$AJ$1020,ROW($AT115)-ROW($AT$12),FALSE)="N",HLOOKUP(IF(M$3="Please Select","",IF(AND(LEFT(M$3,3)&lt;&gt;"IPC",LEFT(M$3,3)&lt;&gt;"PPA",LEFT(M$3,7)&lt;&gt;"Program"),"Hybrid",LEFT(M$3,3))),$AL$13:$AO$1020,ROW($AT115)-ROW($AT$12),FALSE)="N",HLOOKUP(M$5,$AQ$13:$AS$1020,ROW($AT115)-ROW($AT$12),FALSE)="N"),"N",IF(OR(HLOOKUP(M$6,$AA$13:$AJ$1020,ROW($AT115)-ROW($AT$12),FALSE)="A",HLOOKUP(IF(M$3="Please Select","",IF(AND(LEFT(M$3,3)&lt;&gt;"IPC",LEFT(M$3,3)&lt;&gt;"PPA"),"Hybrid",LEFT(M$3,3))),$AL$13:$AO$1020,ROW($AT115)-ROW($AT$12),FALSE)="A",HLOOKUP(M$5,$AQ$13:$AS$1020,ROW($AT115)-ROW($AT$12),FALSE)="A"),"A","Y")),$AS115)</f>
        <v>Y</v>
      </c>
      <c r="BC115" s="171" t="str">
        <f t="shared" ref="BC115:BC124" si="52">IFERROR(IF(OR(HLOOKUP(N$6,$AA$13:$AJ$1020,ROW($AT115)-ROW($AT$12),FALSE)="N",HLOOKUP(IF(N$3="Please Select","",IF(AND(LEFT(N$3,3)&lt;&gt;"IPC",LEFT(N$3,3)&lt;&gt;"PPA",LEFT(N$3,7)&lt;&gt;"Program"),"Hybrid",LEFT(N$3,3))),$AL$13:$AO$1020,ROW($AT115)-ROW($AT$12),FALSE)="N",HLOOKUP(N$5,$AQ$13:$AS$1020,ROW($AT115)-ROW($AT$12),FALSE)="N"),"N",IF(OR(HLOOKUP(N$6,$AA$13:$AJ$1020,ROW($AT115)-ROW($AT$12),FALSE)="A",HLOOKUP(IF(N$3="Please Select","",IF(AND(LEFT(N$3,3)&lt;&gt;"IPC",LEFT(N$3,3)&lt;&gt;"PPA"),"Hybrid",LEFT(N$3,3))),$AL$13:$AO$1020,ROW($AT115)-ROW($AT$12),FALSE)="A",HLOOKUP(N$5,$AQ$13:$AS$1020,ROW($AT115)-ROW($AT$12),FALSE)="A"),"A","Y")),$AS115)</f>
        <v>Y</v>
      </c>
      <c r="BD115" s="171" t="str">
        <f t="shared" ref="BD115:BD124" si="53">IFERROR(IF(OR(HLOOKUP(O$6,$AA$13:$AJ$1020,ROW($AT115)-ROW($AT$12),FALSE)="N",HLOOKUP(IF(O$3="Please Select","",IF(AND(LEFT(O$3,3)&lt;&gt;"IPC",LEFT(O$3,3)&lt;&gt;"PPA",LEFT(O$3,7)&lt;&gt;"Program"),"Hybrid",LEFT(O$3,3))),$AL$13:$AO$1020,ROW($AT115)-ROW($AT$12),FALSE)="N",HLOOKUP(O$5,$AQ$13:$AS$1020,ROW($AT115)-ROW($AT$12),FALSE)="N"),"N",IF(OR(HLOOKUP(O$6,$AA$13:$AJ$1020,ROW($AT115)-ROW($AT$12),FALSE)="A",HLOOKUP(IF(O$3="Please Select","",IF(AND(LEFT(O$3,3)&lt;&gt;"IPC",LEFT(O$3,3)&lt;&gt;"PPA"),"Hybrid",LEFT(O$3,3))),$AL$13:$AO$1020,ROW($AT115)-ROW($AT$12),FALSE)="A",HLOOKUP(O$5,$AQ$13:$AS$1020,ROW($AT115)-ROW($AT$12),FALSE)="A"),"A","Y")),$AS115)</f>
        <v>Y</v>
      </c>
      <c r="BE115" s="171" t="str">
        <f t="shared" ref="BE115:BE124" si="54">IFERROR(IF(OR(HLOOKUP(P$6,$AA$13:$AJ$1020,ROW($AT115)-ROW($AT$12),FALSE)="N",HLOOKUP(IF(P$3="Please Select","",IF(AND(LEFT(P$3,3)&lt;&gt;"IPC",LEFT(P$3,3)&lt;&gt;"PPA",LEFT(P$3,7)&lt;&gt;"Program"),"Hybrid",LEFT(P$3,3))),$AL$13:$AO$1020,ROW($AT115)-ROW($AT$12),FALSE)="N",HLOOKUP(P$5,$AQ$13:$AS$1020,ROW($AT115)-ROW($AT$12),FALSE)="N"),"N",IF(OR(HLOOKUP(P$6,$AA$13:$AJ$1020,ROW($AT115)-ROW($AT$12),FALSE)="A",HLOOKUP(IF(P$3="Please Select","",IF(AND(LEFT(P$3,3)&lt;&gt;"IPC",LEFT(P$3,3)&lt;&gt;"PPA"),"Hybrid",LEFT(P$3,3))),$AL$13:$AO$1020,ROW($AT115)-ROW($AT$12),FALSE)="A",HLOOKUP(P$5,$AQ$13:$AS$1020,ROW($AT115)-ROW($AT$12),FALSE)="A"),"A","Y")),$AS115)</f>
        <v>Y</v>
      </c>
      <c r="BF115" s="171" t="str">
        <f t="shared" ref="BF115:BF124" si="55">IFERROR(IF(OR(HLOOKUP(Q$6,$AA$13:$AJ$1020,ROW($AT115)-ROW($AT$12),FALSE)="N",HLOOKUP(IF(Q$3="Please Select","",IF(AND(LEFT(Q$3,3)&lt;&gt;"IPC",LEFT(Q$3,3)&lt;&gt;"PPA",LEFT(Q$3,7)&lt;&gt;"Program"),"Hybrid",LEFT(Q$3,3))),$AL$13:$AO$1020,ROW($AT115)-ROW($AT$12),FALSE)="N",HLOOKUP(Q$5,$AQ$13:$AS$1020,ROW($AT115)-ROW($AT$12),FALSE)="N"),"N",IF(OR(HLOOKUP(Q$6,$AA$13:$AJ$1020,ROW($AT115)-ROW($AT$12),FALSE)="A",HLOOKUP(IF(Q$3="Please Select","",IF(AND(LEFT(Q$3,3)&lt;&gt;"IPC",LEFT(Q$3,3)&lt;&gt;"PPA"),"Hybrid",LEFT(Q$3,3))),$AL$13:$AO$1020,ROW($AT115)-ROW($AT$12),FALSE)="A",HLOOKUP(Q$5,$AQ$13:$AS$1020,ROW($AT115)-ROW($AT$12),FALSE)="A"),"A","Y")),$AS115)</f>
        <v>Y</v>
      </c>
      <c r="BG115" s="171" t="str">
        <f t="shared" ref="BG115:BG124" si="56">IFERROR(IF(OR(HLOOKUP(R$6,$AA$13:$AJ$1020,ROW($AT115)-ROW($AT$12),FALSE)="N",HLOOKUP(IF(R$3="Please Select","",IF(AND(LEFT(R$3,3)&lt;&gt;"IPC",LEFT(R$3,3)&lt;&gt;"PPA",LEFT(R$3,7)&lt;&gt;"Program"),"Hybrid",LEFT(R$3,3))),$AL$13:$AO$1020,ROW($AT115)-ROW($AT$12),FALSE)="N",HLOOKUP(R$5,$AQ$13:$AS$1020,ROW($AT115)-ROW($AT$12),FALSE)="N"),"N",IF(OR(HLOOKUP(R$6,$AA$13:$AJ$1020,ROW($AT115)-ROW($AT$12),FALSE)="A",HLOOKUP(IF(R$3="Please Select","",IF(AND(LEFT(R$3,3)&lt;&gt;"IPC",LEFT(R$3,3)&lt;&gt;"PPA"),"Hybrid",LEFT(R$3,3))),$AL$13:$AO$1020,ROW($AT115)-ROW($AT$12),FALSE)="A",HLOOKUP(R$5,$AQ$13:$AS$1020,ROW($AT115)-ROW($AT$12),FALSE)="A"),"A","Y")),$AS115)</f>
        <v>Y</v>
      </c>
      <c r="BH115" s="171" t="str">
        <f t="shared" ref="BH115:BH124" si="57">IFERROR(IF(OR(HLOOKUP(S$6,$AA$13:$AJ$1020,ROW($AT115)-ROW($AT$12),FALSE)="N",HLOOKUP(IF(S$3="Please Select","",IF(AND(LEFT(S$3,3)&lt;&gt;"IPC",LEFT(S$3,3)&lt;&gt;"PPA",LEFT(S$3,7)&lt;&gt;"Program"),"Hybrid",LEFT(S$3,3))),$AL$13:$AO$1020,ROW($AT115)-ROW($AT$12),FALSE)="N",HLOOKUP(S$5,$AQ$13:$AS$1020,ROW($AT115)-ROW($AT$12),FALSE)="N"),"N",IF(OR(HLOOKUP(S$6,$AA$13:$AJ$1020,ROW($AT115)-ROW($AT$12),FALSE)="A",HLOOKUP(IF(S$3="Please Select","",IF(AND(LEFT(S$3,3)&lt;&gt;"IPC",LEFT(S$3,3)&lt;&gt;"PPA"),"Hybrid",LEFT(S$3,3))),$AL$13:$AO$1020,ROW($AT115)-ROW($AT$12),FALSE)="A",HLOOKUP(S$5,$AQ$13:$AS$1020,ROW($AT115)-ROW($AT$12),FALSE)="A"),"A","Y")),$AS115)</f>
        <v>Y</v>
      </c>
      <c r="BI115" s="171" t="str">
        <f t="shared" ref="BI115:BI124" si="58">IFERROR(IF(OR(HLOOKUP(T$6,$AA$13:$AJ$1020,ROW($AT115)-ROW($AT$12),FALSE)="N",HLOOKUP(IF(T$3="Please Select","",IF(AND(LEFT(T$3,3)&lt;&gt;"IPC",LEFT(T$3,3)&lt;&gt;"PPA",LEFT(T$3,7)&lt;&gt;"Program"),"Hybrid",LEFT(T$3,3))),$AL$13:$AO$1020,ROW($AT115)-ROW($AT$12),FALSE)="N",HLOOKUP(T$5,$AQ$13:$AS$1020,ROW($AT115)-ROW($AT$12),FALSE)="N"),"N",IF(OR(HLOOKUP(T$6,$AA$13:$AJ$1020,ROW($AT115)-ROW($AT$12),FALSE)="A",HLOOKUP(IF(T$3="Please Select","",IF(AND(LEFT(T$3,3)&lt;&gt;"IPC",LEFT(T$3,3)&lt;&gt;"PPA"),"Hybrid",LEFT(T$3,3))),$AL$13:$AO$1020,ROW($AT115)-ROW($AT$12),FALSE)="A",HLOOKUP(T$5,$AQ$13:$AS$1020,ROW($AT115)-ROW($AT$12),FALSE)="A"),"A","Y")),$AS115)</f>
        <v>Y</v>
      </c>
      <c r="BJ115" s="171" t="str">
        <f t="shared" ref="BJ115:BJ124" si="59">IFERROR(IF(OR(HLOOKUP(U$6,$AA$13:$AJ$1020,ROW($AT115)-ROW($AT$12),FALSE)="N",HLOOKUP(IF(U$3="Please Select","",IF(AND(LEFT(U$3,3)&lt;&gt;"IPC",LEFT(U$3,3)&lt;&gt;"PPA",LEFT(U$3,7)&lt;&gt;"Program"),"Hybrid",LEFT(U$3,3))),$AL$13:$AO$1020,ROW($AT115)-ROW($AT$12),FALSE)="N",HLOOKUP(U$5,$AQ$13:$AS$1020,ROW($AT115)-ROW($AT$12),FALSE)="N"),"N",IF(OR(HLOOKUP(U$6,$AA$13:$AJ$1020,ROW($AT115)-ROW($AT$12),FALSE)="A",HLOOKUP(IF(U$3="Please Select","",IF(AND(LEFT(U$3,3)&lt;&gt;"IPC",LEFT(U$3,3)&lt;&gt;"PPA"),"Hybrid",LEFT(U$3,3))),$AL$13:$AO$1020,ROW($AT115)-ROW($AT$12),FALSE)="A",HLOOKUP(U$5,$AQ$13:$AS$1020,ROW($AT115)-ROW($AT$12),FALSE)="A"),"A","Y")),$AS115)</f>
        <v>Y</v>
      </c>
      <c r="BK115" s="171" t="str">
        <f t="shared" ref="BK115:BK124" si="60">IFERROR(IF(OR(HLOOKUP(V$6,$AA$13:$AJ$1020,ROW($AT115)-ROW($AT$12),FALSE)="N",HLOOKUP(IF(V$3="Please Select","",IF(AND(LEFT(V$3,3)&lt;&gt;"IPC",LEFT(V$3,3)&lt;&gt;"PPA",LEFT(V$3,7)&lt;&gt;"Program"),"Hybrid",LEFT(V$3,3))),$AL$13:$AO$1020,ROW($AT115)-ROW($AT$12),FALSE)="N",HLOOKUP(V$5,$AQ$13:$AS$1020,ROW($AT115)-ROW($AT$12),FALSE)="N"),"N",IF(OR(HLOOKUP(V$6,$AA$13:$AJ$1020,ROW($AT115)-ROW($AT$12),FALSE)="A",HLOOKUP(IF(V$3="Please Select","",IF(AND(LEFT(V$3,3)&lt;&gt;"IPC",LEFT(V$3,3)&lt;&gt;"PPA"),"Hybrid",LEFT(V$3,3))),$AL$13:$AO$1020,ROW($AT115)-ROW($AT$12),FALSE)="A",HLOOKUP(V$5,$AQ$13:$AS$1020,ROW($AT115)-ROW($AT$12),FALSE)="A"),"A","Y")),$AS115)</f>
        <v>Y</v>
      </c>
      <c r="BL115" s="171" t="str">
        <f t="shared" ref="BL115:BL124" si="61">IFERROR(IF(OR(HLOOKUP(W$6,$AA$13:$AJ$1020,ROW($AT115)-ROW($AT$12),FALSE)="N",HLOOKUP(IF(W$3="Please Select","",IF(AND(LEFT(W$3,3)&lt;&gt;"IPC",LEFT(W$3,3)&lt;&gt;"PPA",LEFT(W$3,7)&lt;&gt;"Program"),"Hybrid",LEFT(W$3,3))),$AL$13:$AO$1020,ROW($AT115)-ROW($AT$12),FALSE)="N",HLOOKUP(W$5,$AQ$13:$AS$1020,ROW($AT115)-ROW($AT$12),FALSE)="N"),"N",IF(OR(HLOOKUP(W$6,$AA$13:$AJ$1020,ROW($AT115)-ROW($AT$12),FALSE)="A",HLOOKUP(IF(W$3="Please Select","",IF(AND(LEFT(W$3,3)&lt;&gt;"IPC",LEFT(W$3,3)&lt;&gt;"PPA"),"Hybrid",LEFT(W$3,3))),$AL$13:$AO$1020,ROW($AT115)-ROW($AT$12),FALSE)="A",HLOOKUP(W$5,$AQ$13:$AS$1020,ROW($AT115)-ROW($AT$12),FALSE)="A"),"A","Y")),$AS115)</f>
        <v>Y</v>
      </c>
      <c r="BM115" s="171" t="str">
        <f t="shared" ref="BM115:BM124" si="62">IFERROR(IF(OR(HLOOKUP(X$6,$AA$13:$AJ$1020,ROW($AT115)-ROW($AT$12),FALSE)="N",HLOOKUP(IF(X$3="Please Select","",IF(AND(LEFT(X$3,3)&lt;&gt;"IPC",LEFT(X$3,3)&lt;&gt;"PPA",LEFT(X$3,7)&lt;&gt;"Program"),"Hybrid",LEFT(X$3,3))),$AL$13:$AO$1020,ROW($AT115)-ROW($AT$12),FALSE)="N",HLOOKUP(X$5,$AQ$13:$AS$1020,ROW($AT115)-ROW($AT$12),FALSE)="N"),"N",IF(OR(HLOOKUP(X$6,$AA$13:$AJ$1020,ROW($AT115)-ROW($AT$12),FALSE)="A",HLOOKUP(IF(X$3="Please Select","",IF(AND(LEFT(X$3,3)&lt;&gt;"IPC",LEFT(X$3,3)&lt;&gt;"PPA"),"Hybrid",LEFT(X$3,3))),$AL$13:$AO$1020,ROW($AT115)-ROW($AT$12),FALSE)="A",HLOOKUP(X$5,$AQ$13:$AS$1020,ROW($AT115)-ROW($AT$12),FALSE)="A"),"A","Y")),$AS115)</f>
        <v>Y</v>
      </c>
      <c r="BN115" s="171" t="str">
        <f t="shared" ref="BN115:BN124" si="63">IFERROR(IF(OR(HLOOKUP(Y$6,$AA$13:$AJ$1020,ROW($AT115)-ROW($AT$12),FALSE)="N",HLOOKUP(IF(Y$3="Please Select","",IF(AND(LEFT(Y$3,3)&lt;&gt;"IPC",LEFT(Y$3,3)&lt;&gt;"PPA",LEFT(Y$3,7)&lt;&gt;"Program"),"Hybrid",LEFT(Y$3,3))),$AL$13:$AO$1020,ROW($AT115)-ROW($AT$12),FALSE)="N",HLOOKUP(Y$5,$AQ$13:$AS$1020,ROW($AT115)-ROW($AT$12),FALSE)="N"),"N",IF(OR(HLOOKUP(Y$6,$AA$13:$AJ$1020,ROW($AT115)-ROW($AT$12),FALSE)="A",HLOOKUP(IF(Y$3="Please Select","",IF(AND(LEFT(Y$3,3)&lt;&gt;"IPC",LEFT(Y$3,3)&lt;&gt;"PPA"),"Hybrid",LEFT(Y$3,3))),$AL$13:$AO$1020,ROW($AT115)-ROW($AT$12),FALSE)="A",HLOOKUP(Y$5,$AQ$13:$AS$1020,ROW($AT115)-ROW($AT$12),FALSE)="A"),"A","Y")),$AS115)</f>
        <v>Y</v>
      </c>
      <c r="BO115" s="88"/>
      <c r="BP115" s="88"/>
      <c r="BQ115" s="88"/>
      <c r="BR115" s="88"/>
      <c r="BS115" s="88"/>
      <c r="BT115" s="88"/>
      <c r="BU115" s="88"/>
      <c r="BV115" s="88"/>
      <c r="BW115" s="88"/>
      <c r="BX115" s="88"/>
    </row>
    <row r="116" spans="1:76" s="177" customFormat="1" outlineLevel="2" x14ac:dyDescent="0.25">
      <c r="A116" s="70"/>
      <c r="B116" s="74"/>
      <c r="C116" s="62" t="s">
        <v>205</v>
      </c>
      <c r="D116" s="63" t="s">
        <v>168</v>
      </c>
      <c r="E116" s="64"/>
      <c r="F116" s="170" t="s">
        <v>71</v>
      </c>
      <c r="G116" s="170" t="s">
        <v>71</v>
      </c>
      <c r="H116" s="170" t="s">
        <v>71</v>
      </c>
      <c r="I116" s="170" t="s">
        <v>71</v>
      </c>
      <c r="J116" s="170" t="s">
        <v>71</v>
      </c>
      <c r="K116" s="170" t="s">
        <v>71</v>
      </c>
      <c r="L116" s="170" t="s">
        <v>71</v>
      </c>
      <c r="M116" s="170" t="s">
        <v>71</v>
      </c>
      <c r="N116" s="170" t="s">
        <v>71</v>
      </c>
      <c r="O116" s="170" t="s">
        <v>71</v>
      </c>
      <c r="P116" s="170" t="s">
        <v>71</v>
      </c>
      <c r="Q116" s="170" t="s">
        <v>71</v>
      </c>
      <c r="R116" s="170" t="s">
        <v>71</v>
      </c>
      <c r="S116" s="170" t="s">
        <v>71</v>
      </c>
      <c r="T116" s="170" t="s">
        <v>71</v>
      </c>
      <c r="U116" s="170" t="s">
        <v>71</v>
      </c>
      <c r="V116" s="170" t="s">
        <v>71</v>
      </c>
      <c r="W116" s="170" t="s">
        <v>71</v>
      </c>
      <c r="X116" s="170" t="s">
        <v>71</v>
      </c>
      <c r="Y116" s="170" t="s">
        <v>71</v>
      </c>
      <c r="AA116" s="171" t="s">
        <v>126</v>
      </c>
      <c r="AB116" s="171" t="s">
        <v>126</v>
      </c>
      <c r="AC116" s="171" t="s">
        <v>126</v>
      </c>
      <c r="AD116" s="171" t="s">
        <v>126</v>
      </c>
      <c r="AE116" s="171" t="s">
        <v>126</v>
      </c>
      <c r="AF116" s="171" t="s">
        <v>126</v>
      </c>
      <c r="AG116" s="171" t="s">
        <v>126</v>
      </c>
      <c r="AH116" s="171" t="s">
        <v>126</v>
      </c>
      <c r="AI116" s="171" t="s">
        <v>127</v>
      </c>
      <c r="AJ116" s="79" t="s">
        <v>126</v>
      </c>
      <c r="AK116" s="171"/>
      <c r="AL116" s="79" t="s">
        <v>126</v>
      </c>
      <c r="AM116" s="79" t="s">
        <v>126</v>
      </c>
      <c r="AN116" s="79" t="s">
        <v>126</v>
      </c>
      <c r="AO116" s="79" t="s">
        <v>126</v>
      </c>
      <c r="AP116" s="171"/>
      <c r="AQ116" s="171" t="s">
        <v>127</v>
      </c>
      <c r="AR116" s="171" t="s">
        <v>126</v>
      </c>
      <c r="AS116" s="171" t="s">
        <v>126</v>
      </c>
      <c r="AT116" s="171"/>
      <c r="AU116" s="171" t="str">
        <f t="shared" si="44"/>
        <v>Y</v>
      </c>
      <c r="AV116" s="171" t="str">
        <f t="shared" si="45"/>
        <v>Y</v>
      </c>
      <c r="AW116" s="171" t="str">
        <f t="shared" si="46"/>
        <v>Y</v>
      </c>
      <c r="AX116" s="171" t="str">
        <f t="shared" si="47"/>
        <v>Y</v>
      </c>
      <c r="AY116" s="171" t="str">
        <f t="shared" si="48"/>
        <v>Y</v>
      </c>
      <c r="AZ116" s="171" t="str">
        <f t="shared" si="49"/>
        <v>Y</v>
      </c>
      <c r="BA116" s="171" t="str">
        <f t="shared" si="50"/>
        <v>Y</v>
      </c>
      <c r="BB116" s="171" t="str">
        <f t="shared" si="51"/>
        <v>Y</v>
      </c>
      <c r="BC116" s="171" t="str">
        <f t="shared" si="52"/>
        <v>Y</v>
      </c>
      <c r="BD116" s="171" t="str">
        <f t="shared" si="53"/>
        <v>Y</v>
      </c>
      <c r="BE116" s="171" t="str">
        <f t="shared" si="54"/>
        <v>Y</v>
      </c>
      <c r="BF116" s="171" t="str">
        <f t="shared" si="55"/>
        <v>Y</v>
      </c>
      <c r="BG116" s="171" t="str">
        <f t="shared" si="56"/>
        <v>Y</v>
      </c>
      <c r="BH116" s="171" t="str">
        <f t="shared" si="57"/>
        <v>Y</v>
      </c>
      <c r="BI116" s="171" t="str">
        <f t="shared" si="58"/>
        <v>Y</v>
      </c>
      <c r="BJ116" s="171" t="str">
        <f t="shared" si="59"/>
        <v>Y</v>
      </c>
      <c r="BK116" s="171" t="str">
        <f t="shared" si="60"/>
        <v>Y</v>
      </c>
      <c r="BL116" s="171" t="str">
        <f t="shared" si="61"/>
        <v>Y</v>
      </c>
      <c r="BM116" s="171" t="str">
        <f t="shared" si="62"/>
        <v>Y</v>
      </c>
      <c r="BN116" s="171" t="str">
        <f t="shared" si="63"/>
        <v>Y</v>
      </c>
      <c r="BO116" s="88"/>
      <c r="BP116" s="88"/>
      <c r="BQ116" s="88"/>
      <c r="BR116" s="88"/>
      <c r="BS116" s="88"/>
      <c r="BT116" s="88"/>
      <c r="BU116" s="88"/>
      <c r="BV116" s="88"/>
      <c r="BW116" s="88"/>
      <c r="BX116" s="88"/>
    </row>
    <row r="117" spans="1:76" s="177" customFormat="1" outlineLevel="2" x14ac:dyDescent="0.25">
      <c r="A117" s="70"/>
      <c r="B117" s="74"/>
      <c r="C117" s="62" t="s">
        <v>206</v>
      </c>
      <c r="D117" s="63" t="s">
        <v>162</v>
      </c>
      <c r="E117" s="64"/>
      <c r="F117" s="170"/>
      <c r="G117" s="170"/>
      <c r="H117" s="170"/>
      <c r="I117" s="170"/>
      <c r="J117" s="170"/>
      <c r="K117" s="170"/>
      <c r="L117" s="170"/>
      <c r="M117" s="170"/>
      <c r="N117" s="170"/>
      <c r="O117" s="170"/>
      <c r="P117" s="170"/>
      <c r="Q117" s="170"/>
      <c r="R117" s="170"/>
      <c r="S117" s="170"/>
      <c r="T117" s="170"/>
      <c r="U117" s="170"/>
      <c r="V117" s="170"/>
      <c r="W117" s="170"/>
      <c r="X117" s="170"/>
      <c r="Y117" s="170"/>
      <c r="AA117" s="171" t="s">
        <v>126</v>
      </c>
      <c r="AB117" s="171" t="s">
        <v>126</v>
      </c>
      <c r="AC117" s="171" t="s">
        <v>126</v>
      </c>
      <c r="AD117" s="171" t="s">
        <v>126</v>
      </c>
      <c r="AE117" s="171" t="s">
        <v>126</v>
      </c>
      <c r="AF117" s="171" t="s">
        <v>126</v>
      </c>
      <c r="AG117" s="171" t="s">
        <v>126</v>
      </c>
      <c r="AH117" s="171" t="s">
        <v>126</v>
      </c>
      <c r="AI117" s="171" t="s">
        <v>127</v>
      </c>
      <c r="AJ117" s="79" t="s">
        <v>126</v>
      </c>
      <c r="AK117" s="171"/>
      <c r="AL117" s="79" t="s">
        <v>126</v>
      </c>
      <c r="AM117" s="79" t="s">
        <v>126</v>
      </c>
      <c r="AN117" s="79" t="s">
        <v>126</v>
      </c>
      <c r="AO117" s="79" t="s">
        <v>126</v>
      </c>
      <c r="AP117" s="171"/>
      <c r="AQ117" s="171" t="s">
        <v>127</v>
      </c>
      <c r="AR117" s="171" t="s">
        <v>126</v>
      </c>
      <c r="AS117" s="171" t="s">
        <v>126</v>
      </c>
      <c r="AT117" s="79"/>
      <c r="AU117" s="171" t="str">
        <f t="shared" si="44"/>
        <v>Y</v>
      </c>
      <c r="AV117" s="171" t="str">
        <f t="shared" si="45"/>
        <v>Y</v>
      </c>
      <c r="AW117" s="171" t="str">
        <f t="shared" si="46"/>
        <v>Y</v>
      </c>
      <c r="AX117" s="171" t="str">
        <f t="shared" si="47"/>
        <v>Y</v>
      </c>
      <c r="AY117" s="171" t="str">
        <f t="shared" si="48"/>
        <v>Y</v>
      </c>
      <c r="AZ117" s="171" t="str">
        <f t="shared" si="49"/>
        <v>Y</v>
      </c>
      <c r="BA117" s="171" t="str">
        <f t="shared" si="50"/>
        <v>Y</v>
      </c>
      <c r="BB117" s="171" t="str">
        <f t="shared" si="51"/>
        <v>Y</v>
      </c>
      <c r="BC117" s="171" t="str">
        <f t="shared" si="52"/>
        <v>Y</v>
      </c>
      <c r="BD117" s="171" t="str">
        <f t="shared" si="53"/>
        <v>Y</v>
      </c>
      <c r="BE117" s="171" t="str">
        <f t="shared" si="54"/>
        <v>Y</v>
      </c>
      <c r="BF117" s="171" t="str">
        <f t="shared" si="55"/>
        <v>Y</v>
      </c>
      <c r="BG117" s="171" t="str">
        <f t="shared" si="56"/>
        <v>Y</v>
      </c>
      <c r="BH117" s="171" t="str">
        <f t="shared" si="57"/>
        <v>Y</v>
      </c>
      <c r="BI117" s="171" t="str">
        <f t="shared" si="58"/>
        <v>Y</v>
      </c>
      <c r="BJ117" s="171" t="str">
        <f t="shared" si="59"/>
        <v>Y</v>
      </c>
      <c r="BK117" s="171" t="str">
        <f t="shared" si="60"/>
        <v>Y</v>
      </c>
      <c r="BL117" s="171" t="str">
        <f t="shared" si="61"/>
        <v>Y</v>
      </c>
      <c r="BM117" s="171" t="str">
        <f t="shared" si="62"/>
        <v>Y</v>
      </c>
      <c r="BN117" s="171" t="str">
        <f t="shared" si="63"/>
        <v>Y</v>
      </c>
      <c r="BO117" s="88"/>
      <c r="BP117" s="88"/>
      <c r="BQ117" s="88"/>
      <c r="BR117" s="88"/>
      <c r="BS117" s="88"/>
      <c r="BT117" s="88"/>
      <c r="BU117" s="88"/>
      <c r="BV117" s="88"/>
      <c r="BW117" s="88"/>
      <c r="BX117" s="88"/>
    </row>
    <row r="118" spans="1:76" s="177" customFormat="1" outlineLevel="2" x14ac:dyDescent="0.25">
      <c r="A118" s="70"/>
      <c r="B118" s="74"/>
      <c r="C118" s="62" t="s">
        <v>202</v>
      </c>
      <c r="D118" s="63" t="s">
        <v>168</v>
      </c>
      <c r="E118" s="64"/>
      <c r="F118" s="170" t="s">
        <v>71</v>
      </c>
      <c r="G118" s="170" t="s">
        <v>71</v>
      </c>
      <c r="H118" s="170" t="s">
        <v>71</v>
      </c>
      <c r="I118" s="170" t="s">
        <v>71</v>
      </c>
      <c r="J118" s="170" t="s">
        <v>71</v>
      </c>
      <c r="K118" s="170" t="s">
        <v>71</v>
      </c>
      <c r="L118" s="170" t="s">
        <v>71</v>
      </c>
      <c r="M118" s="170" t="s">
        <v>71</v>
      </c>
      <c r="N118" s="170" t="s">
        <v>71</v>
      </c>
      <c r="O118" s="170" t="s">
        <v>71</v>
      </c>
      <c r="P118" s="170" t="s">
        <v>71</v>
      </c>
      <c r="Q118" s="170" t="s">
        <v>71</v>
      </c>
      <c r="R118" s="170" t="s">
        <v>71</v>
      </c>
      <c r="S118" s="170" t="s">
        <v>71</v>
      </c>
      <c r="T118" s="170" t="s">
        <v>71</v>
      </c>
      <c r="U118" s="170" t="s">
        <v>71</v>
      </c>
      <c r="V118" s="170" t="s">
        <v>71</v>
      </c>
      <c r="W118" s="170" t="s">
        <v>71</v>
      </c>
      <c r="X118" s="170" t="s">
        <v>71</v>
      </c>
      <c r="Y118" s="170" t="s">
        <v>71</v>
      </c>
      <c r="AA118" s="171" t="s">
        <v>126</v>
      </c>
      <c r="AB118" s="171" t="s">
        <v>126</v>
      </c>
      <c r="AC118" s="171" t="s">
        <v>126</v>
      </c>
      <c r="AD118" s="171" t="s">
        <v>126</v>
      </c>
      <c r="AE118" s="171" t="s">
        <v>126</v>
      </c>
      <c r="AF118" s="171" t="s">
        <v>126</v>
      </c>
      <c r="AG118" s="171" t="s">
        <v>126</v>
      </c>
      <c r="AH118" s="171" t="s">
        <v>126</v>
      </c>
      <c r="AI118" s="171" t="s">
        <v>127</v>
      </c>
      <c r="AJ118" s="79" t="s">
        <v>126</v>
      </c>
      <c r="AK118" s="171"/>
      <c r="AL118" s="79" t="s">
        <v>126</v>
      </c>
      <c r="AM118" s="79" t="s">
        <v>126</v>
      </c>
      <c r="AN118" s="79" t="s">
        <v>126</v>
      </c>
      <c r="AO118" s="79" t="s">
        <v>126</v>
      </c>
      <c r="AP118" s="171"/>
      <c r="AQ118" s="171" t="s">
        <v>127</v>
      </c>
      <c r="AR118" s="171" t="s">
        <v>126</v>
      </c>
      <c r="AS118" s="171" t="s">
        <v>126</v>
      </c>
      <c r="AT118" s="171"/>
      <c r="AU118" s="171" t="str">
        <f t="shared" si="44"/>
        <v>Y</v>
      </c>
      <c r="AV118" s="171" t="str">
        <f t="shared" si="45"/>
        <v>Y</v>
      </c>
      <c r="AW118" s="171" t="str">
        <f t="shared" si="46"/>
        <v>Y</v>
      </c>
      <c r="AX118" s="171" t="str">
        <f t="shared" si="47"/>
        <v>Y</v>
      </c>
      <c r="AY118" s="171" t="str">
        <f t="shared" si="48"/>
        <v>Y</v>
      </c>
      <c r="AZ118" s="171" t="str">
        <f t="shared" si="49"/>
        <v>Y</v>
      </c>
      <c r="BA118" s="171" t="str">
        <f t="shared" si="50"/>
        <v>Y</v>
      </c>
      <c r="BB118" s="171" t="str">
        <f t="shared" si="51"/>
        <v>Y</v>
      </c>
      <c r="BC118" s="171" t="str">
        <f t="shared" si="52"/>
        <v>Y</v>
      </c>
      <c r="BD118" s="171" t="str">
        <f t="shared" si="53"/>
        <v>Y</v>
      </c>
      <c r="BE118" s="171" t="str">
        <f t="shared" si="54"/>
        <v>Y</v>
      </c>
      <c r="BF118" s="171" t="str">
        <f t="shared" si="55"/>
        <v>Y</v>
      </c>
      <c r="BG118" s="171" t="str">
        <f t="shared" si="56"/>
        <v>Y</v>
      </c>
      <c r="BH118" s="171" t="str">
        <f t="shared" si="57"/>
        <v>Y</v>
      </c>
      <c r="BI118" s="171" t="str">
        <f t="shared" si="58"/>
        <v>Y</v>
      </c>
      <c r="BJ118" s="171" t="str">
        <f t="shared" si="59"/>
        <v>Y</v>
      </c>
      <c r="BK118" s="171" t="str">
        <f t="shared" si="60"/>
        <v>Y</v>
      </c>
      <c r="BL118" s="171" t="str">
        <f t="shared" si="61"/>
        <v>Y</v>
      </c>
      <c r="BM118" s="171" t="str">
        <f t="shared" si="62"/>
        <v>Y</v>
      </c>
      <c r="BN118" s="171" t="str">
        <f t="shared" si="63"/>
        <v>Y</v>
      </c>
      <c r="BO118" s="88"/>
      <c r="BP118" s="88"/>
      <c r="BQ118" s="88"/>
      <c r="BR118" s="88"/>
      <c r="BS118" s="88"/>
      <c r="BT118" s="88"/>
      <c r="BU118" s="88"/>
      <c r="BV118" s="88"/>
      <c r="BW118" s="88"/>
      <c r="BX118" s="88"/>
    </row>
    <row r="119" spans="1:76" s="177" customFormat="1" outlineLevel="2" x14ac:dyDescent="0.25">
      <c r="A119" s="70"/>
      <c r="B119" s="74"/>
      <c r="C119" s="62" t="s">
        <v>207</v>
      </c>
      <c r="D119" s="63" t="s">
        <v>162</v>
      </c>
      <c r="E119" s="64"/>
      <c r="F119" s="170"/>
      <c r="G119" s="170"/>
      <c r="H119" s="170"/>
      <c r="I119" s="170"/>
      <c r="J119" s="170"/>
      <c r="K119" s="170"/>
      <c r="L119" s="170"/>
      <c r="M119" s="170"/>
      <c r="N119" s="170"/>
      <c r="O119" s="170"/>
      <c r="P119" s="170"/>
      <c r="Q119" s="170"/>
      <c r="R119" s="170"/>
      <c r="S119" s="170"/>
      <c r="T119" s="170"/>
      <c r="U119" s="170"/>
      <c r="V119" s="170"/>
      <c r="W119" s="170"/>
      <c r="X119" s="170"/>
      <c r="Y119" s="170"/>
      <c r="AA119" s="171" t="s">
        <v>126</v>
      </c>
      <c r="AB119" s="171" t="s">
        <v>126</v>
      </c>
      <c r="AC119" s="171" t="s">
        <v>126</v>
      </c>
      <c r="AD119" s="171" t="s">
        <v>126</v>
      </c>
      <c r="AE119" s="171" t="s">
        <v>126</v>
      </c>
      <c r="AF119" s="171" t="s">
        <v>126</v>
      </c>
      <c r="AG119" s="171" t="s">
        <v>126</v>
      </c>
      <c r="AH119" s="171" t="s">
        <v>126</v>
      </c>
      <c r="AI119" s="171" t="s">
        <v>127</v>
      </c>
      <c r="AJ119" s="79" t="s">
        <v>126</v>
      </c>
      <c r="AK119" s="171"/>
      <c r="AL119" s="79" t="s">
        <v>126</v>
      </c>
      <c r="AM119" s="79" t="s">
        <v>126</v>
      </c>
      <c r="AN119" s="79" t="s">
        <v>126</v>
      </c>
      <c r="AO119" s="79" t="s">
        <v>126</v>
      </c>
      <c r="AP119" s="171"/>
      <c r="AQ119" s="171" t="s">
        <v>127</v>
      </c>
      <c r="AR119" s="171" t="s">
        <v>126</v>
      </c>
      <c r="AS119" s="171" t="s">
        <v>126</v>
      </c>
      <c r="AT119" s="171"/>
      <c r="AU119" s="171" t="str">
        <f t="shared" si="44"/>
        <v>Y</v>
      </c>
      <c r="AV119" s="171" t="str">
        <f t="shared" si="45"/>
        <v>Y</v>
      </c>
      <c r="AW119" s="171" t="str">
        <f t="shared" si="46"/>
        <v>Y</v>
      </c>
      <c r="AX119" s="171" t="str">
        <f t="shared" si="47"/>
        <v>Y</v>
      </c>
      <c r="AY119" s="171" t="str">
        <f t="shared" si="48"/>
        <v>Y</v>
      </c>
      <c r="AZ119" s="171" t="str">
        <f t="shared" si="49"/>
        <v>Y</v>
      </c>
      <c r="BA119" s="171" t="str">
        <f t="shared" si="50"/>
        <v>Y</v>
      </c>
      <c r="BB119" s="171" t="str">
        <f t="shared" si="51"/>
        <v>Y</v>
      </c>
      <c r="BC119" s="171" t="str">
        <f t="shared" si="52"/>
        <v>Y</v>
      </c>
      <c r="BD119" s="171" t="str">
        <f t="shared" si="53"/>
        <v>Y</v>
      </c>
      <c r="BE119" s="171" t="str">
        <f t="shared" si="54"/>
        <v>Y</v>
      </c>
      <c r="BF119" s="171" t="str">
        <f t="shared" si="55"/>
        <v>Y</v>
      </c>
      <c r="BG119" s="171" t="str">
        <f t="shared" si="56"/>
        <v>Y</v>
      </c>
      <c r="BH119" s="171" t="str">
        <f t="shared" si="57"/>
        <v>Y</v>
      </c>
      <c r="BI119" s="171" t="str">
        <f t="shared" si="58"/>
        <v>Y</v>
      </c>
      <c r="BJ119" s="171" t="str">
        <f t="shared" si="59"/>
        <v>Y</v>
      </c>
      <c r="BK119" s="171" t="str">
        <f t="shared" si="60"/>
        <v>Y</v>
      </c>
      <c r="BL119" s="171" t="str">
        <f t="shared" si="61"/>
        <v>Y</v>
      </c>
      <c r="BM119" s="171" t="str">
        <f t="shared" si="62"/>
        <v>Y</v>
      </c>
      <c r="BN119" s="171" t="str">
        <f t="shared" si="63"/>
        <v>Y</v>
      </c>
      <c r="BO119" s="88"/>
      <c r="BP119" s="88"/>
      <c r="BQ119" s="88"/>
      <c r="BR119" s="88"/>
      <c r="BS119" s="88"/>
      <c r="BT119" s="88"/>
      <c r="BU119" s="88"/>
      <c r="BV119" s="88"/>
      <c r="BW119" s="88"/>
      <c r="BX119" s="88"/>
    </row>
    <row r="120" spans="1:76" s="177" customFormat="1" ht="18" outlineLevel="2" x14ac:dyDescent="0.25">
      <c r="A120" s="70"/>
      <c r="B120" s="74"/>
      <c r="C120" s="62" t="s">
        <v>208</v>
      </c>
      <c r="D120" s="63" t="s">
        <v>147</v>
      </c>
      <c r="E120" s="64" t="s">
        <v>139</v>
      </c>
      <c r="F120" s="185"/>
      <c r="G120" s="185"/>
      <c r="H120" s="185"/>
      <c r="I120" s="185"/>
      <c r="J120" s="185"/>
      <c r="K120" s="185"/>
      <c r="L120" s="185"/>
      <c r="M120" s="185"/>
      <c r="N120" s="185"/>
      <c r="O120" s="185"/>
      <c r="P120" s="185"/>
      <c r="Q120" s="185"/>
      <c r="R120" s="185"/>
      <c r="S120" s="185"/>
      <c r="T120" s="185"/>
      <c r="U120" s="185"/>
      <c r="V120" s="185"/>
      <c r="W120" s="185"/>
      <c r="X120" s="185"/>
      <c r="Y120" s="185"/>
      <c r="AA120" s="171" t="s">
        <v>126</v>
      </c>
      <c r="AB120" s="171" t="s">
        <v>126</v>
      </c>
      <c r="AC120" s="171" t="s">
        <v>126</v>
      </c>
      <c r="AD120" s="171" t="s">
        <v>127</v>
      </c>
      <c r="AE120" s="171" t="s">
        <v>126</v>
      </c>
      <c r="AF120" s="171" t="s">
        <v>126</v>
      </c>
      <c r="AG120" s="171" t="s">
        <v>127</v>
      </c>
      <c r="AH120" s="171" t="s">
        <v>126</v>
      </c>
      <c r="AI120" s="171" t="s">
        <v>127</v>
      </c>
      <c r="AJ120" s="79" t="s">
        <v>126</v>
      </c>
      <c r="AK120" s="171"/>
      <c r="AL120" s="79" t="s">
        <v>126</v>
      </c>
      <c r="AM120" s="79" t="s">
        <v>126</v>
      </c>
      <c r="AN120" s="79" t="s">
        <v>126</v>
      </c>
      <c r="AO120" s="79" t="s">
        <v>126</v>
      </c>
      <c r="AP120" s="171"/>
      <c r="AQ120" s="171" t="s">
        <v>126</v>
      </c>
      <c r="AR120" s="171" t="s">
        <v>126</v>
      </c>
      <c r="AS120" s="171" t="s">
        <v>126</v>
      </c>
      <c r="AT120" s="171"/>
      <c r="AU120" s="171" t="str">
        <f t="shared" si="44"/>
        <v>Y</v>
      </c>
      <c r="AV120" s="171" t="str">
        <f t="shared" si="45"/>
        <v>Y</v>
      </c>
      <c r="AW120" s="171" t="str">
        <f t="shared" si="46"/>
        <v>Y</v>
      </c>
      <c r="AX120" s="171" t="str">
        <f t="shared" si="47"/>
        <v>Y</v>
      </c>
      <c r="AY120" s="171" t="str">
        <f t="shared" si="48"/>
        <v>Y</v>
      </c>
      <c r="AZ120" s="171" t="str">
        <f t="shared" si="49"/>
        <v>Y</v>
      </c>
      <c r="BA120" s="171" t="str">
        <f t="shared" si="50"/>
        <v>Y</v>
      </c>
      <c r="BB120" s="171" t="str">
        <f t="shared" si="51"/>
        <v>Y</v>
      </c>
      <c r="BC120" s="171" t="str">
        <f t="shared" si="52"/>
        <v>Y</v>
      </c>
      <c r="BD120" s="171" t="str">
        <f t="shared" si="53"/>
        <v>Y</v>
      </c>
      <c r="BE120" s="171" t="str">
        <f t="shared" si="54"/>
        <v>Y</v>
      </c>
      <c r="BF120" s="171" t="str">
        <f t="shared" si="55"/>
        <v>Y</v>
      </c>
      <c r="BG120" s="171" t="str">
        <f t="shared" si="56"/>
        <v>Y</v>
      </c>
      <c r="BH120" s="171" t="str">
        <f t="shared" si="57"/>
        <v>Y</v>
      </c>
      <c r="BI120" s="171" t="str">
        <f t="shared" si="58"/>
        <v>Y</v>
      </c>
      <c r="BJ120" s="171" t="str">
        <f t="shared" si="59"/>
        <v>Y</v>
      </c>
      <c r="BK120" s="171" t="str">
        <f t="shared" si="60"/>
        <v>Y</v>
      </c>
      <c r="BL120" s="171" t="str">
        <f t="shared" si="61"/>
        <v>Y</v>
      </c>
      <c r="BM120" s="171" t="str">
        <f t="shared" si="62"/>
        <v>Y</v>
      </c>
      <c r="BN120" s="171" t="str">
        <f t="shared" si="63"/>
        <v>Y</v>
      </c>
      <c r="BO120" s="88"/>
      <c r="BP120" s="88"/>
      <c r="BQ120" s="88"/>
      <c r="BR120" s="88"/>
      <c r="BS120" s="88"/>
      <c r="BT120" s="88"/>
      <c r="BU120" s="88"/>
      <c r="BV120" s="88"/>
      <c r="BW120" s="88"/>
      <c r="BX120" s="88"/>
    </row>
    <row r="121" spans="1:76" s="177" customFormat="1" ht="18" outlineLevel="2" x14ac:dyDescent="0.25">
      <c r="A121" s="70"/>
      <c r="B121" s="74"/>
      <c r="C121" s="62" t="s">
        <v>209</v>
      </c>
      <c r="D121" s="63" t="s">
        <v>147</v>
      </c>
      <c r="E121" s="64" t="s">
        <v>139</v>
      </c>
      <c r="F121" s="185"/>
      <c r="G121" s="185"/>
      <c r="H121" s="185"/>
      <c r="I121" s="185"/>
      <c r="J121" s="185"/>
      <c r="K121" s="185"/>
      <c r="L121" s="185"/>
      <c r="M121" s="185"/>
      <c r="N121" s="185"/>
      <c r="O121" s="185"/>
      <c r="P121" s="185"/>
      <c r="Q121" s="185"/>
      <c r="R121" s="185"/>
      <c r="S121" s="185"/>
      <c r="T121" s="185"/>
      <c r="U121" s="185"/>
      <c r="V121" s="185"/>
      <c r="W121" s="185"/>
      <c r="X121" s="185"/>
      <c r="Y121" s="185"/>
      <c r="AA121" s="171" t="s">
        <v>127</v>
      </c>
      <c r="AB121" s="171" t="s">
        <v>127</v>
      </c>
      <c r="AC121" s="171" t="s">
        <v>127</v>
      </c>
      <c r="AD121" s="171" t="s">
        <v>126</v>
      </c>
      <c r="AE121" s="171" t="s">
        <v>126</v>
      </c>
      <c r="AF121" s="171" t="s">
        <v>126</v>
      </c>
      <c r="AG121" s="171" t="s">
        <v>126</v>
      </c>
      <c r="AH121" s="171" t="s">
        <v>127</v>
      </c>
      <c r="AI121" s="171" t="s">
        <v>127</v>
      </c>
      <c r="AJ121" s="79" t="s">
        <v>127</v>
      </c>
      <c r="AK121" s="171"/>
      <c r="AL121" s="79" t="s">
        <v>126</v>
      </c>
      <c r="AM121" s="79" t="s">
        <v>126</v>
      </c>
      <c r="AN121" s="79" t="s">
        <v>126</v>
      </c>
      <c r="AO121" s="79" t="s">
        <v>126</v>
      </c>
      <c r="AP121" s="171"/>
      <c r="AQ121" s="171" t="s">
        <v>126</v>
      </c>
      <c r="AR121" s="171" t="s">
        <v>126</v>
      </c>
      <c r="AS121" s="171" t="s">
        <v>126</v>
      </c>
      <c r="AT121" s="171"/>
      <c r="AU121" s="171" t="str">
        <f t="shared" si="44"/>
        <v>N</v>
      </c>
      <c r="AV121" s="171" t="str">
        <f t="shared" si="45"/>
        <v>Y</v>
      </c>
      <c r="AW121" s="171" t="str">
        <f t="shared" si="46"/>
        <v>Y</v>
      </c>
      <c r="AX121" s="171" t="str">
        <f t="shared" si="47"/>
        <v>Y</v>
      </c>
      <c r="AY121" s="171" t="str">
        <f t="shared" si="48"/>
        <v>Y</v>
      </c>
      <c r="AZ121" s="171" t="str">
        <f t="shared" si="49"/>
        <v>Y</v>
      </c>
      <c r="BA121" s="171" t="str">
        <f t="shared" si="50"/>
        <v>Y</v>
      </c>
      <c r="BB121" s="171" t="str">
        <f t="shared" si="51"/>
        <v>Y</v>
      </c>
      <c r="BC121" s="171" t="str">
        <f t="shared" si="52"/>
        <v>Y</v>
      </c>
      <c r="BD121" s="171" t="str">
        <f t="shared" si="53"/>
        <v>Y</v>
      </c>
      <c r="BE121" s="171" t="str">
        <f t="shared" si="54"/>
        <v>Y</v>
      </c>
      <c r="BF121" s="171" t="str">
        <f t="shared" si="55"/>
        <v>Y</v>
      </c>
      <c r="BG121" s="171" t="str">
        <f t="shared" si="56"/>
        <v>Y</v>
      </c>
      <c r="BH121" s="171" t="str">
        <f t="shared" si="57"/>
        <v>Y</v>
      </c>
      <c r="BI121" s="171" t="str">
        <f t="shared" si="58"/>
        <v>Y</v>
      </c>
      <c r="BJ121" s="171" t="str">
        <f t="shared" si="59"/>
        <v>Y</v>
      </c>
      <c r="BK121" s="171" t="str">
        <f t="shared" si="60"/>
        <v>Y</v>
      </c>
      <c r="BL121" s="171" t="str">
        <f t="shared" si="61"/>
        <v>Y</v>
      </c>
      <c r="BM121" s="171" t="str">
        <f t="shared" si="62"/>
        <v>Y</v>
      </c>
      <c r="BN121" s="171" t="str">
        <f t="shared" si="63"/>
        <v>Y</v>
      </c>
      <c r="BO121" s="88"/>
      <c r="BP121" s="88"/>
      <c r="BQ121" s="88"/>
      <c r="BR121" s="88"/>
      <c r="BS121" s="88"/>
      <c r="BT121" s="88"/>
      <c r="BU121" s="88"/>
      <c r="BV121" s="88"/>
      <c r="BW121" s="88"/>
      <c r="BX121" s="88"/>
    </row>
    <row r="122" spans="1:76" s="177" customFormat="1" outlineLevel="2" x14ac:dyDescent="0.25">
      <c r="A122" s="70"/>
      <c r="B122" s="74"/>
      <c r="C122" s="62" t="s">
        <v>210</v>
      </c>
      <c r="D122" s="63" t="s">
        <v>147</v>
      </c>
      <c r="E122" s="64" t="s">
        <v>211</v>
      </c>
      <c r="F122" s="174"/>
      <c r="G122" s="174"/>
      <c r="H122" s="174"/>
      <c r="I122" s="174"/>
      <c r="J122" s="174"/>
      <c r="K122" s="174"/>
      <c r="L122" s="174"/>
      <c r="M122" s="174"/>
      <c r="N122" s="174"/>
      <c r="O122" s="174"/>
      <c r="P122" s="174"/>
      <c r="Q122" s="174"/>
      <c r="R122" s="174"/>
      <c r="S122" s="174"/>
      <c r="T122" s="174"/>
      <c r="U122" s="174"/>
      <c r="V122" s="174"/>
      <c r="W122" s="174"/>
      <c r="X122" s="174"/>
      <c r="Y122" s="174"/>
      <c r="AA122" s="171" t="s">
        <v>126</v>
      </c>
      <c r="AB122" s="171" t="s">
        <v>126</v>
      </c>
      <c r="AC122" s="171" t="s">
        <v>126</v>
      </c>
      <c r="AD122" s="171" t="s">
        <v>126</v>
      </c>
      <c r="AE122" s="171" t="s">
        <v>126</v>
      </c>
      <c r="AF122" s="171" t="s">
        <v>126</v>
      </c>
      <c r="AG122" s="171" t="s">
        <v>126</v>
      </c>
      <c r="AH122" s="171" t="s">
        <v>126</v>
      </c>
      <c r="AI122" s="171" t="s">
        <v>127</v>
      </c>
      <c r="AJ122" s="79" t="s">
        <v>126</v>
      </c>
      <c r="AK122" s="171"/>
      <c r="AL122" s="79" t="s">
        <v>126</v>
      </c>
      <c r="AM122" s="79" t="s">
        <v>126</v>
      </c>
      <c r="AN122" s="79" t="s">
        <v>126</v>
      </c>
      <c r="AO122" s="79" t="s">
        <v>126</v>
      </c>
      <c r="AP122" s="171"/>
      <c r="AQ122" s="171" t="s">
        <v>127</v>
      </c>
      <c r="AR122" s="171" t="s">
        <v>126</v>
      </c>
      <c r="AS122" s="171" t="s">
        <v>126</v>
      </c>
      <c r="AT122" s="171"/>
      <c r="AU122" s="171" t="str">
        <f t="shared" si="44"/>
        <v>Y</v>
      </c>
      <c r="AV122" s="171" t="str">
        <f t="shared" si="45"/>
        <v>Y</v>
      </c>
      <c r="AW122" s="171" t="str">
        <f t="shared" si="46"/>
        <v>Y</v>
      </c>
      <c r="AX122" s="171" t="str">
        <f t="shared" si="47"/>
        <v>Y</v>
      </c>
      <c r="AY122" s="171" t="str">
        <f t="shared" si="48"/>
        <v>Y</v>
      </c>
      <c r="AZ122" s="171" t="str">
        <f t="shared" si="49"/>
        <v>Y</v>
      </c>
      <c r="BA122" s="171" t="str">
        <f t="shared" si="50"/>
        <v>Y</v>
      </c>
      <c r="BB122" s="171" t="str">
        <f t="shared" si="51"/>
        <v>Y</v>
      </c>
      <c r="BC122" s="171" t="str">
        <f t="shared" si="52"/>
        <v>Y</v>
      </c>
      <c r="BD122" s="171" t="str">
        <f t="shared" si="53"/>
        <v>Y</v>
      </c>
      <c r="BE122" s="171" t="str">
        <f t="shared" si="54"/>
        <v>Y</v>
      </c>
      <c r="BF122" s="171" t="str">
        <f t="shared" si="55"/>
        <v>Y</v>
      </c>
      <c r="BG122" s="171" t="str">
        <f t="shared" si="56"/>
        <v>Y</v>
      </c>
      <c r="BH122" s="171" t="str">
        <f t="shared" si="57"/>
        <v>Y</v>
      </c>
      <c r="BI122" s="171" t="str">
        <f t="shared" si="58"/>
        <v>Y</v>
      </c>
      <c r="BJ122" s="171" t="str">
        <f t="shared" si="59"/>
        <v>Y</v>
      </c>
      <c r="BK122" s="171" t="str">
        <f t="shared" si="60"/>
        <v>Y</v>
      </c>
      <c r="BL122" s="171" t="str">
        <f t="shared" si="61"/>
        <v>Y</v>
      </c>
      <c r="BM122" s="171" t="str">
        <f t="shared" si="62"/>
        <v>Y</v>
      </c>
      <c r="BN122" s="171" t="str">
        <f t="shared" si="63"/>
        <v>Y</v>
      </c>
      <c r="BO122" s="88"/>
      <c r="BP122" s="88"/>
      <c r="BQ122" s="88"/>
      <c r="BR122" s="88"/>
      <c r="BS122" s="88"/>
      <c r="BT122" s="88"/>
      <c r="BU122" s="88"/>
      <c r="BV122" s="88"/>
      <c r="BW122" s="88"/>
      <c r="BX122" s="88"/>
    </row>
    <row r="123" spans="1:76" s="177" customFormat="1" outlineLevel="2" x14ac:dyDescent="0.25">
      <c r="A123" s="70"/>
      <c r="B123" s="74"/>
      <c r="C123" s="62" t="s">
        <v>212</v>
      </c>
      <c r="D123" s="63" t="s">
        <v>156</v>
      </c>
      <c r="E123" s="64" t="s">
        <v>145</v>
      </c>
      <c r="F123" s="176"/>
      <c r="G123" s="176"/>
      <c r="H123" s="176"/>
      <c r="I123" s="176"/>
      <c r="J123" s="176"/>
      <c r="K123" s="176"/>
      <c r="L123" s="176"/>
      <c r="M123" s="176"/>
      <c r="N123" s="176"/>
      <c r="O123" s="176"/>
      <c r="P123" s="176"/>
      <c r="Q123" s="176"/>
      <c r="R123" s="176"/>
      <c r="S123" s="176"/>
      <c r="T123" s="176"/>
      <c r="U123" s="176"/>
      <c r="V123" s="176"/>
      <c r="W123" s="176"/>
      <c r="X123" s="176"/>
      <c r="Y123" s="176"/>
      <c r="AA123" s="171" t="s">
        <v>126</v>
      </c>
      <c r="AB123" s="171" t="s">
        <v>126</v>
      </c>
      <c r="AC123" s="171" t="s">
        <v>126</v>
      </c>
      <c r="AD123" s="171" t="s">
        <v>126</v>
      </c>
      <c r="AE123" s="171" t="s">
        <v>126</v>
      </c>
      <c r="AF123" s="171" t="s">
        <v>126</v>
      </c>
      <c r="AG123" s="171" t="s">
        <v>126</v>
      </c>
      <c r="AH123" s="171" t="s">
        <v>126</v>
      </c>
      <c r="AI123" s="171" t="s">
        <v>127</v>
      </c>
      <c r="AJ123" s="79" t="s">
        <v>126</v>
      </c>
      <c r="AK123" s="171"/>
      <c r="AL123" s="79" t="s">
        <v>126</v>
      </c>
      <c r="AM123" s="79" t="s">
        <v>126</v>
      </c>
      <c r="AN123" s="79" t="s">
        <v>126</v>
      </c>
      <c r="AO123" s="79" t="s">
        <v>126</v>
      </c>
      <c r="AP123" s="171"/>
      <c r="AQ123" s="171" t="s">
        <v>127</v>
      </c>
      <c r="AR123" s="171" t="s">
        <v>126</v>
      </c>
      <c r="AS123" s="171" t="s">
        <v>126</v>
      </c>
      <c r="AT123" s="171"/>
      <c r="AU123" s="171" t="str">
        <f t="shared" si="44"/>
        <v>Y</v>
      </c>
      <c r="AV123" s="171" t="str">
        <f t="shared" si="45"/>
        <v>Y</v>
      </c>
      <c r="AW123" s="171" t="str">
        <f t="shared" si="46"/>
        <v>Y</v>
      </c>
      <c r="AX123" s="171" t="str">
        <f t="shared" si="47"/>
        <v>Y</v>
      </c>
      <c r="AY123" s="171" t="str">
        <f t="shared" si="48"/>
        <v>Y</v>
      </c>
      <c r="AZ123" s="171" t="str">
        <f t="shared" si="49"/>
        <v>Y</v>
      </c>
      <c r="BA123" s="171" t="str">
        <f t="shared" si="50"/>
        <v>Y</v>
      </c>
      <c r="BB123" s="171" t="str">
        <f t="shared" si="51"/>
        <v>Y</v>
      </c>
      <c r="BC123" s="171" t="str">
        <f t="shared" si="52"/>
        <v>Y</v>
      </c>
      <c r="BD123" s="171" t="str">
        <f t="shared" si="53"/>
        <v>Y</v>
      </c>
      <c r="BE123" s="171" t="str">
        <f t="shared" si="54"/>
        <v>Y</v>
      </c>
      <c r="BF123" s="171" t="str">
        <f t="shared" si="55"/>
        <v>Y</v>
      </c>
      <c r="BG123" s="171" t="str">
        <f t="shared" si="56"/>
        <v>Y</v>
      </c>
      <c r="BH123" s="171" t="str">
        <f t="shared" si="57"/>
        <v>Y</v>
      </c>
      <c r="BI123" s="171" t="str">
        <f t="shared" si="58"/>
        <v>Y</v>
      </c>
      <c r="BJ123" s="171" t="str">
        <f t="shared" si="59"/>
        <v>Y</v>
      </c>
      <c r="BK123" s="171" t="str">
        <f t="shared" si="60"/>
        <v>Y</v>
      </c>
      <c r="BL123" s="171" t="str">
        <f t="shared" si="61"/>
        <v>Y</v>
      </c>
      <c r="BM123" s="171" t="str">
        <f t="shared" si="62"/>
        <v>Y</v>
      </c>
      <c r="BN123" s="171" t="str">
        <f t="shared" si="63"/>
        <v>Y</v>
      </c>
      <c r="BO123" s="88"/>
      <c r="BP123" s="88"/>
      <c r="BQ123" s="88"/>
      <c r="BR123" s="88"/>
      <c r="BS123" s="88"/>
      <c r="BT123" s="88"/>
      <c r="BU123" s="88"/>
      <c r="BV123" s="88"/>
      <c r="BW123" s="88"/>
      <c r="BX123" s="88"/>
    </row>
    <row r="124" spans="1:76" s="177" customFormat="1" outlineLevel="2" x14ac:dyDescent="0.25">
      <c r="A124" s="70"/>
      <c r="B124" s="74"/>
      <c r="C124" s="62" t="s">
        <v>213</v>
      </c>
      <c r="D124" s="63" t="s">
        <v>156</v>
      </c>
      <c r="E124" s="64" t="s">
        <v>145</v>
      </c>
      <c r="F124" s="176"/>
      <c r="G124" s="176"/>
      <c r="H124" s="176"/>
      <c r="I124" s="176"/>
      <c r="J124" s="176"/>
      <c r="K124" s="176"/>
      <c r="L124" s="176"/>
      <c r="M124" s="176"/>
      <c r="N124" s="176"/>
      <c r="O124" s="176"/>
      <c r="P124" s="176"/>
      <c r="Q124" s="176"/>
      <c r="R124" s="176"/>
      <c r="S124" s="176"/>
      <c r="T124" s="176"/>
      <c r="U124" s="176"/>
      <c r="V124" s="176"/>
      <c r="W124" s="176"/>
      <c r="X124" s="176"/>
      <c r="Y124" s="176"/>
      <c r="AA124" s="171" t="s">
        <v>126</v>
      </c>
      <c r="AB124" s="171" t="s">
        <v>126</v>
      </c>
      <c r="AC124" s="171" t="s">
        <v>126</v>
      </c>
      <c r="AD124" s="171" t="s">
        <v>126</v>
      </c>
      <c r="AE124" s="171" t="s">
        <v>126</v>
      </c>
      <c r="AF124" s="171" t="s">
        <v>126</v>
      </c>
      <c r="AG124" s="171" t="s">
        <v>126</v>
      </c>
      <c r="AH124" s="171" t="s">
        <v>126</v>
      </c>
      <c r="AI124" s="171" t="s">
        <v>127</v>
      </c>
      <c r="AJ124" s="79" t="s">
        <v>126</v>
      </c>
      <c r="AK124" s="171"/>
      <c r="AL124" s="79" t="s">
        <v>126</v>
      </c>
      <c r="AM124" s="79" t="s">
        <v>126</v>
      </c>
      <c r="AN124" s="79" t="s">
        <v>126</v>
      </c>
      <c r="AO124" s="79" t="s">
        <v>126</v>
      </c>
      <c r="AP124" s="171"/>
      <c r="AQ124" s="171" t="s">
        <v>127</v>
      </c>
      <c r="AR124" s="171" t="s">
        <v>126</v>
      </c>
      <c r="AS124" s="171" t="s">
        <v>126</v>
      </c>
      <c r="AT124" s="79"/>
      <c r="AU124" s="171" t="str">
        <f t="shared" si="44"/>
        <v>Y</v>
      </c>
      <c r="AV124" s="171" t="str">
        <f t="shared" si="45"/>
        <v>Y</v>
      </c>
      <c r="AW124" s="171" t="str">
        <f t="shared" si="46"/>
        <v>Y</v>
      </c>
      <c r="AX124" s="171" t="str">
        <f t="shared" si="47"/>
        <v>Y</v>
      </c>
      <c r="AY124" s="171" t="str">
        <f t="shared" si="48"/>
        <v>Y</v>
      </c>
      <c r="AZ124" s="171" t="str">
        <f t="shared" si="49"/>
        <v>Y</v>
      </c>
      <c r="BA124" s="171" t="str">
        <f t="shared" si="50"/>
        <v>Y</v>
      </c>
      <c r="BB124" s="171" t="str">
        <f t="shared" si="51"/>
        <v>Y</v>
      </c>
      <c r="BC124" s="171" t="str">
        <f t="shared" si="52"/>
        <v>Y</v>
      </c>
      <c r="BD124" s="171" t="str">
        <f t="shared" si="53"/>
        <v>Y</v>
      </c>
      <c r="BE124" s="171" t="str">
        <f t="shared" si="54"/>
        <v>Y</v>
      </c>
      <c r="BF124" s="171" t="str">
        <f t="shared" si="55"/>
        <v>Y</v>
      </c>
      <c r="BG124" s="171" t="str">
        <f t="shared" si="56"/>
        <v>Y</v>
      </c>
      <c r="BH124" s="171" t="str">
        <f t="shared" si="57"/>
        <v>Y</v>
      </c>
      <c r="BI124" s="171" t="str">
        <f t="shared" si="58"/>
        <v>Y</v>
      </c>
      <c r="BJ124" s="171" t="str">
        <f t="shared" si="59"/>
        <v>Y</v>
      </c>
      <c r="BK124" s="171" t="str">
        <f t="shared" si="60"/>
        <v>Y</v>
      </c>
      <c r="BL124" s="171" t="str">
        <f t="shared" si="61"/>
        <v>Y</v>
      </c>
      <c r="BM124" s="171" t="str">
        <f t="shared" si="62"/>
        <v>Y</v>
      </c>
      <c r="BN124" s="171" t="str">
        <f t="shared" si="63"/>
        <v>Y</v>
      </c>
      <c r="BO124" s="88"/>
      <c r="BP124" s="88"/>
      <c r="BQ124" s="88"/>
      <c r="BR124" s="88"/>
      <c r="BS124" s="88"/>
      <c r="BT124" s="88"/>
      <c r="BU124" s="88"/>
      <c r="BV124" s="88"/>
      <c r="BW124" s="88"/>
      <c r="BX124" s="88"/>
    </row>
    <row r="125" spans="1:76" s="88" customFormat="1" outlineLevel="2" x14ac:dyDescent="0.25">
      <c r="A125" s="70"/>
      <c r="B125" s="74"/>
      <c r="C125" s="219" t="s">
        <v>214</v>
      </c>
      <c r="D125" s="63"/>
      <c r="E125" s="63"/>
      <c r="F125" s="218"/>
      <c r="G125" s="218"/>
      <c r="H125" s="218"/>
      <c r="I125" s="218"/>
      <c r="J125" s="218"/>
      <c r="K125" s="218"/>
      <c r="L125" s="218"/>
      <c r="M125" s="218"/>
      <c r="N125" s="218"/>
      <c r="O125" s="218"/>
      <c r="P125" s="218"/>
      <c r="Q125" s="218"/>
      <c r="R125" s="218"/>
      <c r="S125" s="218"/>
      <c r="T125" s="218"/>
      <c r="U125" s="218"/>
      <c r="V125" s="218"/>
      <c r="W125" s="218"/>
      <c r="X125" s="218"/>
      <c r="Y125" s="218"/>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row>
    <row r="126" spans="1:76" s="177" customFormat="1" ht="30" outlineLevel="2" x14ac:dyDescent="0.25">
      <c r="A126" s="70"/>
      <c r="B126" s="74"/>
      <c r="C126" s="62" t="s">
        <v>215</v>
      </c>
      <c r="D126" s="63" t="s">
        <v>168</v>
      </c>
      <c r="E126" s="64"/>
      <c r="F126" s="170" t="s">
        <v>71</v>
      </c>
      <c r="G126" s="170" t="s">
        <v>71</v>
      </c>
      <c r="H126" s="170" t="s">
        <v>71</v>
      </c>
      <c r="I126" s="170" t="s">
        <v>71</v>
      </c>
      <c r="J126" s="170" t="s">
        <v>71</v>
      </c>
      <c r="K126" s="170" t="s">
        <v>71</v>
      </c>
      <c r="L126" s="170" t="s">
        <v>71</v>
      </c>
      <c r="M126" s="170" t="s">
        <v>71</v>
      </c>
      <c r="N126" s="170" t="s">
        <v>71</v>
      </c>
      <c r="O126" s="170" t="s">
        <v>71</v>
      </c>
      <c r="P126" s="170" t="s">
        <v>71</v>
      </c>
      <c r="Q126" s="170" t="s">
        <v>71</v>
      </c>
      <c r="R126" s="170" t="s">
        <v>71</v>
      </c>
      <c r="S126" s="170" t="s">
        <v>71</v>
      </c>
      <c r="T126" s="170" t="s">
        <v>71</v>
      </c>
      <c r="U126" s="170" t="s">
        <v>71</v>
      </c>
      <c r="V126" s="170" t="s">
        <v>71</v>
      </c>
      <c r="W126" s="170" t="s">
        <v>71</v>
      </c>
      <c r="X126" s="170" t="s">
        <v>71</v>
      </c>
      <c r="Y126" s="170" t="s">
        <v>71</v>
      </c>
      <c r="AA126" s="171" t="s">
        <v>126</v>
      </c>
      <c r="AB126" s="171" t="s">
        <v>126</v>
      </c>
      <c r="AC126" s="171" t="s">
        <v>126</v>
      </c>
      <c r="AD126" s="171" t="s">
        <v>126</v>
      </c>
      <c r="AE126" s="171" t="s">
        <v>126</v>
      </c>
      <c r="AF126" s="171" t="s">
        <v>126</v>
      </c>
      <c r="AG126" s="171" t="s">
        <v>126</v>
      </c>
      <c r="AH126" s="171" t="s">
        <v>126</v>
      </c>
      <c r="AI126" s="171" t="s">
        <v>127</v>
      </c>
      <c r="AJ126" s="79" t="s">
        <v>126</v>
      </c>
      <c r="AK126" s="171"/>
      <c r="AL126" s="79" t="s">
        <v>126</v>
      </c>
      <c r="AM126" s="79" t="s">
        <v>126</v>
      </c>
      <c r="AN126" s="79" t="s">
        <v>126</v>
      </c>
      <c r="AO126" s="79" t="s">
        <v>126</v>
      </c>
      <c r="AP126" s="171"/>
      <c r="AQ126" s="171" t="s">
        <v>127</v>
      </c>
      <c r="AR126" s="171" t="s">
        <v>126</v>
      </c>
      <c r="AS126" s="171" t="s">
        <v>126</v>
      </c>
      <c r="AT126" s="79"/>
      <c r="AU126" s="171" t="str">
        <f t="shared" ref="AU126:BD131" si="64">IFERROR(IF(OR(HLOOKUP(F$6,$AA$13:$AJ$1020,ROW($AT126)-ROW($AT$12),FALSE)="N",HLOOKUP(IF(F$3="Please Select","",IF(AND(LEFT(F$3,3)&lt;&gt;"IPC",LEFT(F$3,3)&lt;&gt;"PPA",LEFT(F$3,7)&lt;&gt;"Program"),"Hybrid",LEFT(F$3,3))),$AL$13:$AO$1020,ROW($AT126)-ROW($AT$12),FALSE)="N",HLOOKUP(F$5,$AQ$13:$AS$1020,ROW($AT126)-ROW($AT$12),FALSE)="N"),"N",IF(OR(HLOOKUP(F$6,$AA$13:$AJ$1020,ROW($AT126)-ROW($AT$12),FALSE)="A",HLOOKUP(IF(F$3="Please Select","",IF(AND(LEFT(F$3,3)&lt;&gt;"IPC",LEFT(F$3,3)&lt;&gt;"PPA"),"Hybrid",LEFT(F$3,3))),$AL$13:$AO$1020,ROW($AT126)-ROW($AT$12),FALSE)="A",HLOOKUP(F$5,$AQ$13:$AS$1020,ROW($AT126)-ROW($AT$12),FALSE)="A"),"A","Y")),$AS126)</f>
        <v>Y</v>
      </c>
      <c r="AV126" s="171" t="str">
        <f t="shared" si="64"/>
        <v>Y</v>
      </c>
      <c r="AW126" s="171" t="str">
        <f t="shared" si="64"/>
        <v>Y</v>
      </c>
      <c r="AX126" s="171" t="str">
        <f t="shared" si="64"/>
        <v>Y</v>
      </c>
      <c r="AY126" s="171" t="str">
        <f t="shared" si="64"/>
        <v>Y</v>
      </c>
      <c r="AZ126" s="171" t="str">
        <f t="shared" si="64"/>
        <v>Y</v>
      </c>
      <c r="BA126" s="171" t="str">
        <f t="shared" si="64"/>
        <v>Y</v>
      </c>
      <c r="BB126" s="171" t="str">
        <f t="shared" si="64"/>
        <v>Y</v>
      </c>
      <c r="BC126" s="171" t="str">
        <f t="shared" si="64"/>
        <v>Y</v>
      </c>
      <c r="BD126" s="171" t="str">
        <f t="shared" si="64"/>
        <v>Y</v>
      </c>
      <c r="BE126" s="171" t="str">
        <f t="shared" ref="BE126:BN131" si="65">IFERROR(IF(OR(HLOOKUP(P$6,$AA$13:$AJ$1020,ROW($AT126)-ROW($AT$12),FALSE)="N",HLOOKUP(IF(P$3="Please Select","",IF(AND(LEFT(P$3,3)&lt;&gt;"IPC",LEFT(P$3,3)&lt;&gt;"PPA",LEFT(P$3,7)&lt;&gt;"Program"),"Hybrid",LEFT(P$3,3))),$AL$13:$AO$1020,ROW($AT126)-ROW($AT$12),FALSE)="N",HLOOKUP(P$5,$AQ$13:$AS$1020,ROW($AT126)-ROW($AT$12),FALSE)="N"),"N",IF(OR(HLOOKUP(P$6,$AA$13:$AJ$1020,ROW($AT126)-ROW($AT$12),FALSE)="A",HLOOKUP(IF(P$3="Please Select","",IF(AND(LEFT(P$3,3)&lt;&gt;"IPC",LEFT(P$3,3)&lt;&gt;"PPA"),"Hybrid",LEFT(P$3,3))),$AL$13:$AO$1020,ROW($AT126)-ROW($AT$12),FALSE)="A",HLOOKUP(P$5,$AQ$13:$AS$1020,ROW($AT126)-ROW($AT$12),FALSE)="A"),"A","Y")),$AS126)</f>
        <v>Y</v>
      </c>
      <c r="BF126" s="171" t="str">
        <f t="shared" si="65"/>
        <v>Y</v>
      </c>
      <c r="BG126" s="171" t="str">
        <f t="shared" si="65"/>
        <v>Y</v>
      </c>
      <c r="BH126" s="171" t="str">
        <f t="shared" si="65"/>
        <v>Y</v>
      </c>
      <c r="BI126" s="171" t="str">
        <f t="shared" si="65"/>
        <v>Y</v>
      </c>
      <c r="BJ126" s="171" t="str">
        <f t="shared" si="65"/>
        <v>Y</v>
      </c>
      <c r="BK126" s="171" t="str">
        <f t="shared" si="65"/>
        <v>Y</v>
      </c>
      <c r="BL126" s="171" t="str">
        <f t="shared" si="65"/>
        <v>Y</v>
      </c>
      <c r="BM126" s="171" t="str">
        <f t="shared" si="65"/>
        <v>Y</v>
      </c>
      <c r="BN126" s="171" t="str">
        <f t="shared" si="65"/>
        <v>Y</v>
      </c>
      <c r="BO126" s="88"/>
      <c r="BP126" s="88"/>
      <c r="BQ126" s="88"/>
      <c r="BR126" s="88"/>
      <c r="BS126" s="88"/>
      <c r="BT126" s="88"/>
      <c r="BU126" s="88"/>
      <c r="BV126" s="88"/>
      <c r="BW126" s="88"/>
      <c r="BX126" s="88"/>
    </row>
    <row r="127" spans="1:76" s="177" customFormat="1" outlineLevel="2" x14ac:dyDescent="0.25">
      <c r="A127" s="70"/>
      <c r="B127" s="74"/>
      <c r="C127" s="62" t="s">
        <v>216</v>
      </c>
      <c r="D127" s="63" t="s">
        <v>147</v>
      </c>
      <c r="E127" s="64" t="s">
        <v>217</v>
      </c>
      <c r="F127" s="212"/>
      <c r="G127" s="212"/>
      <c r="H127" s="212"/>
      <c r="I127" s="212"/>
      <c r="J127" s="212"/>
      <c r="K127" s="212"/>
      <c r="L127" s="212"/>
      <c r="M127" s="212"/>
      <c r="N127" s="212"/>
      <c r="O127" s="212"/>
      <c r="P127" s="212"/>
      <c r="Q127" s="212"/>
      <c r="R127" s="212"/>
      <c r="S127" s="212"/>
      <c r="T127" s="212"/>
      <c r="U127" s="212"/>
      <c r="V127" s="212"/>
      <c r="W127" s="212"/>
      <c r="X127" s="212"/>
      <c r="Y127" s="212"/>
      <c r="AA127" s="171" t="s">
        <v>126</v>
      </c>
      <c r="AB127" s="171" t="s">
        <v>126</v>
      </c>
      <c r="AC127" s="171" t="s">
        <v>126</v>
      </c>
      <c r="AD127" s="171" t="s">
        <v>126</v>
      </c>
      <c r="AE127" s="171" t="s">
        <v>126</v>
      </c>
      <c r="AF127" s="171" t="s">
        <v>126</v>
      </c>
      <c r="AG127" s="171" t="s">
        <v>126</v>
      </c>
      <c r="AH127" s="171" t="s">
        <v>126</v>
      </c>
      <c r="AI127" s="171" t="s">
        <v>127</v>
      </c>
      <c r="AJ127" s="79" t="s">
        <v>126</v>
      </c>
      <c r="AK127" s="171"/>
      <c r="AL127" s="79" t="s">
        <v>126</v>
      </c>
      <c r="AM127" s="79" t="s">
        <v>126</v>
      </c>
      <c r="AN127" s="79" t="s">
        <v>126</v>
      </c>
      <c r="AO127" s="79" t="s">
        <v>126</v>
      </c>
      <c r="AP127" s="171"/>
      <c r="AQ127" s="171" t="s">
        <v>127</v>
      </c>
      <c r="AR127" s="171" t="s">
        <v>126</v>
      </c>
      <c r="AS127" s="171" t="s">
        <v>126</v>
      </c>
      <c r="AT127" s="171"/>
      <c r="AU127" s="171" t="str">
        <f t="shared" si="64"/>
        <v>Y</v>
      </c>
      <c r="AV127" s="171" t="str">
        <f t="shared" si="64"/>
        <v>Y</v>
      </c>
      <c r="AW127" s="171" t="str">
        <f t="shared" si="64"/>
        <v>Y</v>
      </c>
      <c r="AX127" s="171" t="str">
        <f t="shared" si="64"/>
        <v>Y</v>
      </c>
      <c r="AY127" s="171" t="str">
        <f t="shared" si="64"/>
        <v>Y</v>
      </c>
      <c r="AZ127" s="171" t="str">
        <f t="shared" si="64"/>
        <v>Y</v>
      </c>
      <c r="BA127" s="171" t="str">
        <f t="shared" si="64"/>
        <v>Y</v>
      </c>
      <c r="BB127" s="171" t="str">
        <f t="shared" si="64"/>
        <v>Y</v>
      </c>
      <c r="BC127" s="171" t="str">
        <f t="shared" si="64"/>
        <v>Y</v>
      </c>
      <c r="BD127" s="171" t="str">
        <f t="shared" si="64"/>
        <v>Y</v>
      </c>
      <c r="BE127" s="171" t="str">
        <f t="shared" si="65"/>
        <v>Y</v>
      </c>
      <c r="BF127" s="171" t="str">
        <f t="shared" si="65"/>
        <v>Y</v>
      </c>
      <c r="BG127" s="171" t="str">
        <f t="shared" si="65"/>
        <v>Y</v>
      </c>
      <c r="BH127" s="171" t="str">
        <f t="shared" si="65"/>
        <v>Y</v>
      </c>
      <c r="BI127" s="171" t="str">
        <f t="shared" si="65"/>
        <v>Y</v>
      </c>
      <c r="BJ127" s="171" t="str">
        <f t="shared" si="65"/>
        <v>Y</v>
      </c>
      <c r="BK127" s="171" t="str">
        <f t="shared" si="65"/>
        <v>Y</v>
      </c>
      <c r="BL127" s="171" t="str">
        <f t="shared" si="65"/>
        <v>Y</v>
      </c>
      <c r="BM127" s="171" t="str">
        <f t="shared" si="65"/>
        <v>Y</v>
      </c>
      <c r="BN127" s="171" t="str">
        <f t="shared" si="65"/>
        <v>Y</v>
      </c>
      <c r="BO127" s="88"/>
      <c r="BP127" s="88"/>
      <c r="BQ127" s="88"/>
      <c r="BR127" s="88"/>
      <c r="BS127" s="88"/>
      <c r="BT127" s="88"/>
      <c r="BU127" s="88"/>
      <c r="BV127" s="88"/>
      <c r="BW127" s="88"/>
      <c r="BX127" s="88"/>
    </row>
    <row r="128" spans="1:76" s="177" customFormat="1" outlineLevel="2" collapsed="1" x14ac:dyDescent="0.25">
      <c r="A128" s="70"/>
      <c r="B128" s="74"/>
      <c r="C128" s="62" t="s">
        <v>218</v>
      </c>
      <c r="D128" s="63" t="s">
        <v>147</v>
      </c>
      <c r="E128" s="64" t="s">
        <v>217</v>
      </c>
      <c r="F128" s="212"/>
      <c r="G128" s="212"/>
      <c r="H128" s="212"/>
      <c r="I128" s="212"/>
      <c r="J128" s="212"/>
      <c r="K128" s="212"/>
      <c r="L128" s="212"/>
      <c r="M128" s="212"/>
      <c r="N128" s="212"/>
      <c r="O128" s="212"/>
      <c r="P128" s="212"/>
      <c r="Q128" s="212"/>
      <c r="R128" s="212"/>
      <c r="S128" s="212"/>
      <c r="T128" s="212"/>
      <c r="U128" s="212"/>
      <c r="V128" s="212"/>
      <c r="W128" s="212"/>
      <c r="X128" s="212"/>
      <c r="Y128" s="212"/>
      <c r="AA128" s="171" t="s">
        <v>126</v>
      </c>
      <c r="AB128" s="171" t="s">
        <v>126</v>
      </c>
      <c r="AC128" s="171" t="s">
        <v>126</v>
      </c>
      <c r="AD128" s="171" t="s">
        <v>126</v>
      </c>
      <c r="AE128" s="171" t="s">
        <v>126</v>
      </c>
      <c r="AF128" s="171" t="s">
        <v>126</v>
      </c>
      <c r="AG128" s="171" t="s">
        <v>126</v>
      </c>
      <c r="AH128" s="171" t="s">
        <v>126</v>
      </c>
      <c r="AI128" s="171" t="s">
        <v>127</v>
      </c>
      <c r="AJ128" s="79" t="s">
        <v>126</v>
      </c>
      <c r="AK128" s="171"/>
      <c r="AL128" s="79" t="s">
        <v>126</v>
      </c>
      <c r="AM128" s="79" t="s">
        <v>126</v>
      </c>
      <c r="AN128" s="79" t="s">
        <v>126</v>
      </c>
      <c r="AO128" s="79" t="s">
        <v>126</v>
      </c>
      <c r="AP128" s="171"/>
      <c r="AQ128" s="171" t="s">
        <v>127</v>
      </c>
      <c r="AR128" s="171" t="s">
        <v>126</v>
      </c>
      <c r="AS128" s="171" t="s">
        <v>126</v>
      </c>
      <c r="AT128" s="171"/>
      <c r="AU128" s="171" t="str">
        <f t="shared" si="64"/>
        <v>Y</v>
      </c>
      <c r="AV128" s="171" t="str">
        <f t="shared" si="64"/>
        <v>Y</v>
      </c>
      <c r="AW128" s="171" t="str">
        <f t="shared" si="64"/>
        <v>Y</v>
      </c>
      <c r="AX128" s="171" t="str">
        <f t="shared" si="64"/>
        <v>Y</v>
      </c>
      <c r="AY128" s="171" t="str">
        <f t="shared" si="64"/>
        <v>Y</v>
      </c>
      <c r="AZ128" s="171" t="str">
        <f t="shared" si="64"/>
        <v>Y</v>
      </c>
      <c r="BA128" s="171" t="str">
        <f t="shared" si="64"/>
        <v>Y</v>
      </c>
      <c r="BB128" s="171" t="str">
        <f t="shared" si="64"/>
        <v>Y</v>
      </c>
      <c r="BC128" s="171" t="str">
        <f t="shared" si="64"/>
        <v>Y</v>
      </c>
      <c r="BD128" s="171" t="str">
        <f t="shared" si="64"/>
        <v>Y</v>
      </c>
      <c r="BE128" s="171" t="str">
        <f t="shared" si="65"/>
        <v>Y</v>
      </c>
      <c r="BF128" s="171" t="str">
        <f t="shared" si="65"/>
        <v>Y</v>
      </c>
      <c r="BG128" s="171" t="str">
        <f t="shared" si="65"/>
        <v>Y</v>
      </c>
      <c r="BH128" s="171" t="str">
        <f t="shared" si="65"/>
        <v>Y</v>
      </c>
      <c r="BI128" s="171" t="str">
        <f t="shared" si="65"/>
        <v>Y</v>
      </c>
      <c r="BJ128" s="171" t="str">
        <f t="shared" si="65"/>
        <v>Y</v>
      </c>
      <c r="BK128" s="171" t="str">
        <f t="shared" si="65"/>
        <v>Y</v>
      </c>
      <c r="BL128" s="171" t="str">
        <f t="shared" si="65"/>
        <v>Y</v>
      </c>
      <c r="BM128" s="171" t="str">
        <f t="shared" si="65"/>
        <v>Y</v>
      </c>
      <c r="BN128" s="171" t="str">
        <f t="shared" si="65"/>
        <v>Y</v>
      </c>
      <c r="BO128" s="88"/>
      <c r="BP128" s="88"/>
      <c r="BQ128" s="88"/>
      <c r="BR128" s="88"/>
      <c r="BS128" s="88"/>
      <c r="BT128" s="88"/>
      <c r="BU128" s="88"/>
      <c r="BV128" s="88"/>
      <c r="BW128" s="88"/>
      <c r="BX128" s="88"/>
    </row>
    <row r="129" spans="1:76" s="177" customFormat="1" outlineLevel="2" collapsed="1" x14ac:dyDescent="0.25">
      <c r="A129" s="70"/>
      <c r="B129" s="74"/>
      <c r="C129" s="62" t="s">
        <v>219</v>
      </c>
      <c r="D129" s="63" t="s">
        <v>147</v>
      </c>
      <c r="E129" s="64" t="s">
        <v>217</v>
      </c>
      <c r="F129" s="212"/>
      <c r="G129" s="212"/>
      <c r="H129" s="212"/>
      <c r="I129" s="212"/>
      <c r="J129" s="212"/>
      <c r="K129" s="212"/>
      <c r="L129" s="212"/>
      <c r="M129" s="212"/>
      <c r="N129" s="212"/>
      <c r="O129" s="212"/>
      <c r="P129" s="212"/>
      <c r="Q129" s="212"/>
      <c r="R129" s="212"/>
      <c r="S129" s="212"/>
      <c r="T129" s="212"/>
      <c r="U129" s="212"/>
      <c r="V129" s="212"/>
      <c r="W129" s="212"/>
      <c r="X129" s="212"/>
      <c r="Y129" s="212"/>
      <c r="AA129" s="171" t="s">
        <v>126</v>
      </c>
      <c r="AB129" s="171" t="s">
        <v>126</v>
      </c>
      <c r="AC129" s="171" t="s">
        <v>126</v>
      </c>
      <c r="AD129" s="171" t="s">
        <v>126</v>
      </c>
      <c r="AE129" s="171" t="s">
        <v>126</v>
      </c>
      <c r="AF129" s="171" t="s">
        <v>126</v>
      </c>
      <c r="AG129" s="171" t="s">
        <v>126</v>
      </c>
      <c r="AH129" s="171" t="s">
        <v>126</v>
      </c>
      <c r="AI129" s="171" t="s">
        <v>127</v>
      </c>
      <c r="AJ129" s="79" t="s">
        <v>126</v>
      </c>
      <c r="AK129" s="171"/>
      <c r="AL129" s="79" t="s">
        <v>126</v>
      </c>
      <c r="AM129" s="79" t="s">
        <v>126</v>
      </c>
      <c r="AN129" s="79" t="s">
        <v>126</v>
      </c>
      <c r="AO129" s="79" t="s">
        <v>126</v>
      </c>
      <c r="AP129" s="171"/>
      <c r="AQ129" s="171" t="s">
        <v>127</v>
      </c>
      <c r="AR129" s="171" t="s">
        <v>126</v>
      </c>
      <c r="AS129" s="171" t="s">
        <v>126</v>
      </c>
      <c r="AT129" s="171"/>
      <c r="AU129" s="171" t="str">
        <f t="shared" si="64"/>
        <v>Y</v>
      </c>
      <c r="AV129" s="171" t="str">
        <f t="shared" si="64"/>
        <v>Y</v>
      </c>
      <c r="AW129" s="171" t="str">
        <f t="shared" si="64"/>
        <v>Y</v>
      </c>
      <c r="AX129" s="171" t="str">
        <f t="shared" si="64"/>
        <v>Y</v>
      </c>
      <c r="AY129" s="171" t="str">
        <f t="shared" si="64"/>
        <v>Y</v>
      </c>
      <c r="AZ129" s="171" t="str">
        <f t="shared" si="64"/>
        <v>Y</v>
      </c>
      <c r="BA129" s="171" t="str">
        <f t="shared" si="64"/>
        <v>Y</v>
      </c>
      <c r="BB129" s="171" t="str">
        <f t="shared" si="64"/>
        <v>Y</v>
      </c>
      <c r="BC129" s="171" t="str">
        <f t="shared" si="64"/>
        <v>Y</v>
      </c>
      <c r="BD129" s="171" t="str">
        <f t="shared" si="64"/>
        <v>Y</v>
      </c>
      <c r="BE129" s="171" t="str">
        <f t="shared" si="65"/>
        <v>Y</v>
      </c>
      <c r="BF129" s="171" t="str">
        <f t="shared" si="65"/>
        <v>Y</v>
      </c>
      <c r="BG129" s="171" t="str">
        <f t="shared" si="65"/>
        <v>Y</v>
      </c>
      <c r="BH129" s="171" t="str">
        <f t="shared" si="65"/>
        <v>Y</v>
      </c>
      <c r="BI129" s="171" t="str">
        <f t="shared" si="65"/>
        <v>Y</v>
      </c>
      <c r="BJ129" s="171" t="str">
        <f t="shared" si="65"/>
        <v>Y</v>
      </c>
      <c r="BK129" s="171" t="str">
        <f t="shared" si="65"/>
        <v>Y</v>
      </c>
      <c r="BL129" s="171" t="str">
        <f t="shared" si="65"/>
        <v>Y</v>
      </c>
      <c r="BM129" s="171" t="str">
        <f t="shared" si="65"/>
        <v>Y</v>
      </c>
      <c r="BN129" s="171" t="str">
        <f t="shared" si="65"/>
        <v>Y</v>
      </c>
      <c r="BO129" s="88"/>
      <c r="BP129" s="88"/>
      <c r="BQ129" s="88"/>
      <c r="BR129" s="88"/>
      <c r="BS129" s="88"/>
      <c r="BT129" s="88"/>
      <c r="BU129" s="88"/>
      <c r="BV129" s="88"/>
      <c r="BW129" s="88"/>
      <c r="BX129" s="88"/>
    </row>
    <row r="130" spans="1:76" s="177" customFormat="1" outlineLevel="2" collapsed="1" x14ac:dyDescent="0.25">
      <c r="A130" s="70"/>
      <c r="B130" s="74"/>
      <c r="C130" s="62" t="s">
        <v>220</v>
      </c>
      <c r="D130" s="63" t="s">
        <v>147</v>
      </c>
      <c r="E130" s="64" t="s">
        <v>217</v>
      </c>
      <c r="F130" s="212"/>
      <c r="G130" s="212"/>
      <c r="H130" s="212"/>
      <c r="I130" s="212"/>
      <c r="J130" s="212"/>
      <c r="K130" s="212"/>
      <c r="L130" s="212"/>
      <c r="M130" s="212"/>
      <c r="N130" s="212"/>
      <c r="O130" s="212"/>
      <c r="P130" s="212"/>
      <c r="Q130" s="212"/>
      <c r="R130" s="212"/>
      <c r="S130" s="212"/>
      <c r="T130" s="212"/>
      <c r="U130" s="212"/>
      <c r="V130" s="212"/>
      <c r="W130" s="212"/>
      <c r="X130" s="212"/>
      <c r="Y130" s="212"/>
      <c r="AA130" s="171" t="s">
        <v>126</v>
      </c>
      <c r="AB130" s="171" t="s">
        <v>126</v>
      </c>
      <c r="AC130" s="171" t="s">
        <v>126</v>
      </c>
      <c r="AD130" s="171" t="s">
        <v>126</v>
      </c>
      <c r="AE130" s="171" t="s">
        <v>126</v>
      </c>
      <c r="AF130" s="171" t="s">
        <v>126</v>
      </c>
      <c r="AG130" s="171" t="s">
        <v>126</v>
      </c>
      <c r="AH130" s="171" t="s">
        <v>126</v>
      </c>
      <c r="AI130" s="171" t="s">
        <v>127</v>
      </c>
      <c r="AJ130" s="79" t="s">
        <v>126</v>
      </c>
      <c r="AK130" s="171"/>
      <c r="AL130" s="79" t="s">
        <v>126</v>
      </c>
      <c r="AM130" s="79" t="s">
        <v>126</v>
      </c>
      <c r="AN130" s="79" t="s">
        <v>126</v>
      </c>
      <c r="AO130" s="79" t="s">
        <v>126</v>
      </c>
      <c r="AP130" s="171"/>
      <c r="AQ130" s="171" t="s">
        <v>127</v>
      </c>
      <c r="AR130" s="171" t="s">
        <v>126</v>
      </c>
      <c r="AS130" s="171" t="s">
        <v>126</v>
      </c>
      <c r="AT130" s="171"/>
      <c r="AU130" s="171" t="str">
        <f t="shared" si="64"/>
        <v>Y</v>
      </c>
      <c r="AV130" s="171" t="str">
        <f t="shared" si="64"/>
        <v>Y</v>
      </c>
      <c r="AW130" s="171" t="str">
        <f t="shared" si="64"/>
        <v>Y</v>
      </c>
      <c r="AX130" s="171" t="str">
        <f t="shared" si="64"/>
        <v>Y</v>
      </c>
      <c r="AY130" s="171" t="str">
        <f t="shared" si="64"/>
        <v>Y</v>
      </c>
      <c r="AZ130" s="171" t="str">
        <f t="shared" si="64"/>
        <v>Y</v>
      </c>
      <c r="BA130" s="171" t="str">
        <f t="shared" si="64"/>
        <v>Y</v>
      </c>
      <c r="BB130" s="171" t="str">
        <f t="shared" si="64"/>
        <v>Y</v>
      </c>
      <c r="BC130" s="171" t="str">
        <f t="shared" si="64"/>
        <v>Y</v>
      </c>
      <c r="BD130" s="171" t="str">
        <f t="shared" si="64"/>
        <v>Y</v>
      </c>
      <c r="BE130" s="171" t="str">
        <f t="shared" si="65"/>
        <v>Y</v>
      </c>
      <c r="BF130" s="171" t="str">
        <f t="shared" si="65"/>
        <v>Y</v>
      </c>
      <c r="BG130" s="171" t="str">
        <f t="shared" si="65"/>
        <v>Y</v>
      </c>
      <c r="BH130" s="171" t="str">
        <f t="shared" si="65"/>
        <v>Y</v>
      </c>
      <c r="BI130" s="171" t="str">
        <f t="shared" si="65"/>
        <v>Y</v>
      </c>
      <c r="BJ130" s="171" t="str">
        <f t="shared" si="65"/>
        <v>Y</v>
      </c>
      <c r="BK130" s="171" t="str">
        <f t="shared" si="65"/>
        <v>Y</v>
      </c>
      <c r="BL130" s="171" t="str">
        <f t="shared" si="65"/>
        <v>Y</v>
      </c>
      <c r="BM130" s="171" t="str">
        <f t="shared" si="65"/>
        <v>Y</v>
      </c>
      <c r="BN130" s="171" t="str">
        <f t="shared" si="65"/>
        <v>Y</v>
      </c>
      <c r="BO130" s="88"/>
      <c r="BP130" s="88"/>
      <c r="BQ130" s="88"/>
      <c r="BR130" s="88"/>
      <c r="BS130" s="88"/>
      <c r="BT130" s="88"/>
      <c r="BU130" s="88"/>
      <c r="BV130" s="88"/>
      <c r="BW130" s="88"/>
      <c r="BX130" s="88"/>
    </row>
    <row r="131" spans="1:76" s="177" customFormat="1" outlineLevel="2" x14ac:dyDescent="0.25">
      <c r="A131" s="70"/>
      <c r="B131" s="74"/>
      <c r="C131" s="62" t="s">
        <v>221</v>
      </c>
      <c r="D131" s="63" t="s">
        <v>138</v>
      </c>
      <c r="E131" s="64" t="s">
        <v>217</v>
      </c>
      <c r="F131" s="220">
        <f>SUM(F127:F130)</f>
        <v>0</v>
      </c>
      <c r="G131" s="220">
        <f t="shared" ref="G131:Y131" si="66">SUM(G127:G130)</f>
        <v>0</v>
      </c>
      <c r="H131" s="220">
        <f t="shared" si="66"/>
        <v>0</v>
      </c>
      <c r="I131" s="220">
        <f t="shared" si="66"/>
        <v>0</v>
      </c>
      <c r="J131" s="220">
        <f t="shared" si="66"/>
        <v>0</v>
      </c>
      <c r="K131" s="220">
        <f t="shared" si="66"/>
        <v>0</v>
      </c>
      <c r="L131" s="220">
        <f t="shared" si="66"/>
        <v>0</v>
      </c>
      <c r="M131" s="220">
        <f t="shared" si="66"/>
        <v>0</v>
      </c>
      <c r="N131" s="220">
        <f t="shared" si="66"/>
        <v>0</v>
      </c>
      <c r="O131" s="220">
        <f t="shared" si="66"/>
        <v>0</v>
      </c>
      <c r="P131" s="220">
        <f t="shared" si="66"/>
        <v>0</v>
      </c>
      <c r="Q131" s="220">
        <f t="shared" si="66"/>
        <v>0</v>
      </c>
      <c r="R131" s="220">
        <f t="shared" si="66"/>
        <v>0</v>
      </c>
      <c r="S131" s="220">
        <f t="shared" si="66"/>
        <v>0</v>
      </c>
      <c r="T131" s="220">
        <f t="shared" si="66"/>
        <v>0</v>
      </c>
      <c r="U131" s="220">
        <f t="shared" si="66"/>
        <v>0</v>
      </c>
      <c r="V131" s="220">
        <f t="shared" si="66"/>
        <v>0</v>
      </c>
      <c r="W131" s="220">
        <f t="shared" si="66"/>
        <v>0</v>
      </c>
      <c r="X131" s="220">
        <f t="shared" si="66"/>
        <v>0</v>
      </c>
      <c r="Y131" s="220">
        <f t="shared" si="66"/>
        <v>0</v>
      </c>
      <c r="AA131" s="171" t="s">
        <v>140</v>
      </c>
      <c r="AB131" s="171" t="s">
        <v>140</v>
      </c>
      <c r="AC131" s="171" t="s">
        <v>140</v>
      </c>
      <c r="AD131" s="171" t="s">
        <v>140</v>
      </c>
      <c r="AE131" s="171" t="s">
        <v>140</v>
      </c>
      <c r="AF131" s="171" t="s">
        <v>140</v>
      </c>
      <c r="AG131" s="171" t="s">
        <v>140</v>
      </c>
      <c r="AH131" s="171" t="s">
        <v>140</v>
      </c>
      <c r="AI131" s="171" t="s">
        <v>127</v>
      </c>
      <c r="AJ131" s="79" t="s">
        <v>140</v>
      </c>
      <c r="AK131" s="171"/>
      <c r="AL131" s="79" t="s">
        <v>140</v>
      </c>
      <c r="AM131" s="79" t="s">
        <v>140</v>
      </c>
      <c r="AN131" s="79" t="s">
        <v>140</v>
      </c>
      <c r="AO131" s="79" t="s">
        <v>140</v>
      </c>
      <c r="AP131" s="171"/>
      <c r="AQ131" s="171" t="s">
        <v>127</v>
      </c>
      <c r="AR131" s="171" t="s">
        <v>140</v>
      </c>
      <c r="AS131" s="171" t="s">
        <v>140</v>
      </c>
      <c r="AT131" s="171"/>
      <c r="AU131" s="171" t="str">
        <f t="shared" si="64"/>
        <v>A</v>
      </c>
      <c r="AV131" s="171" t="str">
        <f t="shared" si="64"/>
        <v>A</v>
      </c>
      <c r="AW131" s="171" t="str">
        <f t="shared" si="64"/>
        <v>A</v>
      </c>
      <c r="AX131" s="171" t="str">
        <f t="shared" si="64"/>
        <v>A</v>
      </c>
      <c r="AY131" s="171" t="str">
        <f t="shared" si="64"/>
        <v>A</v>
      </c>
      <c r="AZ131" s="171" t="str">
        <f t="shared" si="64"/>
        <v>A</v>
      </c>
      <c r="BA131" s="171" t="str">
        <f t="shared" si="64"/>
        <v>A</v>
      </c>
      <c r="BB131" s="171" t="str">
        <f t="shared" si="64"/>
        <v>A</v>
      </c>
      <c r="BC131" s="171" t="str">
        <f t="shared" si="64"/>
        <v>A</v>
      </c>
      <c r="BD131" s="171" t="str">
        <f t="shared" si="64"/>
        <v>A</v>
      </c>
      <c r="BE131" s="171" t="str">
        <f t="shared" si="65"/>
        <v>A</v>
      </c>
      <c r="BF131" s="171" t="str">
        <f t="shared" si="65"/>
        <v>A</v>
      </c>
      <c r="BG131" s="171" t="str">
        <f t="shared" si="65"/>
        <v>A</v>
      </c>
      <c r="BH131" s="171" t="str">
        <f t="shared" si="65"/>
        <v>A</v>
      </c>
      <c r="BI131" s="171" t="str">
        <f t="shared" si="65"/>
        <v>A</v>
      </c>
      <c r="BJ131" s="171" t="str">
        <f t="shared" si="65"/>
        <v>A</v>
      </c>
      <c r="BK131" s="171" t="str">
        <f t="shared" si="65"/>
        <v>A</v>
      </c>
      <c r="BL131" s="171" t="str">
        <f t="shared" si="65"/>
        <v>A</v>
      </c>
      <c r="BM131" s="171" t="str">
        <f t="shared" si="65"/>
        <v>A</v>
      </c>
      <c r="BN131" s="171" t="str">
        <f t="shared" si="65"/>
        <v>A</v>
      </c>
      <c r="BO131" s="88"/>
      <c r="BP131" s="88"/>
      <c r="BQ131" s="88"/>
      <c r="BR131" s="88"/>
      <c r="BS131" s="88"/>
      <c r="BT131" s="88"/>
      <c r="BU131" s="88"/>
      <c r="BV131" s="88"/>
      <c r="BW131" s="88"/>
      <c r="BX131" s="88"/>
    </row>
    <row r="132" spans="1:76" outlineLevel="2" x14ac:dyDescent="0.25"/>
    <row r="133" spans="1:76" outlineLevel="1" x14ac:dyDescent="0.25"/>
    <row r="134" spans="1:76" s="84" customFormat="1" ht="18.75" outlineLevel="1" x14ac:dyDescent="0.25">
      <c r="A134" s="83"/>
      <c r="B134" s="71">
        <f>MAX($B$1:$B133)+1</f>
        <v>8</v>
      </c>
      <c r="C134" s="72" t="s">
        <v>222</v>
      </c>
      <c r="D134" s="73"/>
      <c r="E134" s="73"/>
      <c r="F134" s="73"/>
      <c r="G134" s="73"/>
      <c r="H134" s="73"/>
      <c r="I134" s="73"/>
      <c r="J134" s="73"/>
      <c r="K134" s="73"/>
      <c r="L134" s="73"/>
      <c r="M134" s="73"/>
      <c r="N134" s="73"/>
      <c r="O134" s="73"/>
      <c r="P134" s="73"/>
      <c r="Q134" s="73"/>
      <c r="R134" s="73"/>
      <c r="S134" s="73"/>
      <c r="T134" s="73"/>
      <c r="U134" s="73"/>
      <c r="V134" s="73"/>
      <c r="W134" s="73"/>
      <c r="X134" s="73"/>
      <c r="Y134" s="73"/>
      <c r="AA134" s="71"/>
      <c r="AB134" s="71"/>
      <c r="AC134" s="71"/>
      <c r="AD134" s="71"/>
      <c r="AE134" s="71"/>
      <c r="AF134" s="71"/>
      <c r="AG134" s="71"/>
      <c r="AH134" s="71"/>
      <c r="AI134" s="71"/>
      <c r="AJ134" s="71"/>
      <c r="AK134" s="71"/>
      <c r="AL134" s="71"/>
      <c r="AM134" s="71"/>
      <c r="AN134" s="71"/>
      <c r="AO134" s="71"/>
      <c r="AP134" s="71"/>
      <c r="BO134" s="88"/>
      <c r="BP134" s="88"/>
      <c r="BQ134" s="88"/>
      <c r="BR134" s="88"/>
      <c r="BS134" s="88"/>
      <c r="BT134" s="88"/>
      <c r="BU134" s="88"/>
      <c r="BV134" s="88"/>
      <c r="BW134" s="88"/>
      <c r="BX134" s="88"/>
    </row>
    <row r="135" spans="1:76" s="88" customFormat="1" outlineLevel="2" x14ac:dyDescent="0.25">
      <c r="A135" s="70"/>
      <c r="B135" s="74"/>
      <c r="D135" s="79"/>
      <c r="E135" s="79"/>
      <c r="F135" s="76"/>
      <c r="G135" s="76"/>
      <c r="H135" s="76"/>
      <c r="I135" s="76"/>
      <c r="J135" s="76"/>
      <c r="K135" s="76"/>
      <c r="L135" s="76"/>
      <c r="M135" s="76"/>
      <c r="N135" s="76"/>
      <c r="O135" s="76"/>
      <c r="P135" s="76"/>
      <c r="Q135" s="76"/>
      <c r="R135" s="76"/>
      <c r="S135" s="76"/>
      <c r="T135" s="76"/>
      <c r="U135" s="76"/>
      <c r="V135" s="76"/>
      <c r="W135" s="76"/>
      <c r="X135" s="76"/>
      <c r="Y135" s="76"/>
      <c r="AA135" s="79"/>
      <c r="AB135" s="79"/>
      <c r="AC135" s="79"/>
      <c r="AD135" s="79"/>
      <c r="AE135" s="79"/>
      <c r="AF135" s="79"/>
      <c r="AG135" s="79"/>
      <c r="AH135" s="79"/>
      <c r="AI135" s="79"/>
      <c r="AJ135" s="79"/>
      <c r="AK135" s="79"/>
      <c r="AL135" s="79"/>
      <c r="AM135" s="79"/>
      <c r="AN135" s="79"/>
      <c r="AO135" s="79"/>
      <c r="AP135" s="79"/>
    </row>
    <row r="136" spans="1:76" s="88" customFormat="1" ht="45.75" customHeight="1" outlineLevel="2" x14ac:dyDescent="0.25">
      <c r="A136" s="70"/>
      <c r="B136" s="74"/>
      <c r="C136" s="242" t="s">
        <v>223</v>
      </c>
      <c r="D136" s="242"/>
      <c r="E136" s="242"/>
      <c r="F136" s="76"/>
      <c r="G136" s="76"/>
      <c r="H136" s="76"/>
      <c r="I136" s="76"/>
      <c r="J136" s="76"/>
      <c r="K136" s="76"/>
      <c r="L136" s="76"/>
      <c r="M136" s="76"/>
      <c r="N136" s="76"/>
      <c r="O136" s="76"/>
      <c r="P136" s="76"/>
      <c r="Q136" s="76"/>
      <c r="R136" s="76"/>
      <c r="S136" s="76"/>
      <c r="T136" s="76"/>
      <c r="U136" s="76"/>
      <c r="V136" s="76"/>
      <c r="W136" s="76"/>
      <c r="X136" s="76"/>
      <c r="Y136" s="76"/>
      <c r="AA136" s="79"/>
      <c r="AB136" s="79"/>
      <c r="AC136" s="79"/>
      <c r="AD136" s="79"/>
      <c r="AE136" s="79"/>
      <c r="AF136" s="79"/>
      <c r="AG136" s="79"/>
      <c r="AH136" s="79"/>
      <c r="AI136" s="79"/>
      <c r="AJ136" s="79"/>
      <c r="AK136" s="79"/>
      <c r="AL136" s="79"/>
      <c r="AM136" s="79"/>
      <c r="AN136" s="79"/>
      <c r="AO136" s="79"/>
      <c r="AP136" s="79"/>
    </row>
    <row r="137" spans="1:76" s="88" customFormat="1" outlineLevel="2" x14ac:dyDescent="0.25">
      <c r="A137" s="70"/>
      <c r="B137" s="74"/>
      <c r="C137" s="75"/>
      <c r="D137" s="178"/>
      <c r="E137" s="178"/>
      <c r="F137" s="76"/>
      <c r="G137" s="76"/>
      <c r="H137" s="76"/>
      <c r="I137" s="76"/>
      <c r="J137" s="76"/>
      <c r="K137" s="76"/>
      <c r="L137" s="76"/>
      <c r="M137" s="76"/>
      <c r="N137" s="76"/>
      <c r="O137" s="76"/>
      <c r="P137" s="76"/>
      <c r="Q137" s="76"/>
      <c r="R137" s="76"/>
      <c r="S137" s="76"/>
      <c r="T137" s="76"/>
      <c r="U137" s="76"/>
      <c r="V137" s="76"/>
      <c r="W137" s="76"/>
      <c r="X137" s="76"/>
      <c r="Y137" s="76"/>
      <c r="AA137" s="79"/>
      <c r="AB137" s="79"/>
      <c r="AC137" s="79"/>
      <c r="AD137" s="79"/>
      <c r="AE137" s="79"/>
      <c r="AF137" s="79"/>
      <c r="AG137" s="79"/>
      <c r="AH137" s="79"/>
      <c r="AI137" s="79"/>
      <c r="AJ137" s="79"/>
      <c r="AK137" s="79"/>
      <c r="AL137" s="79"/>
      <c r="AM137" s="79"/>
      <c r="AN137" s="79"/>
      <c r="AO137" s="79"/>
      <c r="AP137" s="79"/>
    </row>
    <row r="138" spans="1:76" s="177" customFormat="1" ht="60" outlineLevel="2" x14ac:dyDescent="0.25">
      <c r="A138" s="70"/>
      <c r="B138" s="74"/>
      <c r="C138" s="85" t="s">
        <v>224</v>
      </c>
      <c r="D138" s="63" t="s">
        <v>162</v>
      </c>
      <c r="E138" s="64"/>
      <c r="F138" s="170"/>
      <c r="G138" s="170"/>
      <c r="H138" s="170"/>
      <c r="I138" s="170"/>
      <c r="J138" s="170"/>
      <c r="K138" s="170"/>
      <c r="L138" s="170"/>
      <c r="M138" s="170"/>
      <c r="N138" s="170"/>
      <c r="O138" s="170"/>
      <c r="P138" s="170"/>
      <c r="Q138" s="170"/>
      <c r="R138" s="170"/>
      <c r="S138" s="170"/>
      <c r="T138" s="170"/>
      <c r="U138" s="170"/>
      <c r="V138" s="170"/>
      <c r="W138" s="170"/>
      <c r="X138" s="170"/>
      <c r="Y138" s="170"/>
      <c r="AA138" s="171" t="s">
        <v>126</v>
      </c>
      <c r="AB138" s="171" t="s">
        <v>126</v>
      </c>
      <c r="AC138" s="171" t="s">
        <v>126</v>
      </c>
      <c r="AD138" s="171" t="s">
        <v>126</v>
      </c>
      <c r="AE138" s="171" t="s">
        <v>126</v>
      </c>
      <c r="AF138" s="171" t="s">
        <v>126</v>
      </c>
      <c r="AG138" s="171" t="s">
        <v>126</v>
      </c>
      <c r="AH138" s="171" t="s">
        <v>126</v>
      </c>
      <c r="AI138" s="171" t="s">
        <v>127</v>
      </c>
      <c r="AJ138" s="79" t="s">
        <v>126</v>
      </c>
      <c r="AK138" s="171"/>
      <c r="AL138" s="79" t="s">
        <v>126</v>
      </c>
      <c r="AM138" s="79" t="s">
        <v>126</v>
      </c>
      <c r="AN138" s="79" t="s">
        <v>126</v>
      </c>
      <c r="AO138" s="79" t="s">
        <v>126</v>
      </c>
      <c r="AP138" s="171"/>
      <c r="AQ138" s="171" t="s">
        <v>127</v>
      </c>
      <c r="AR138" s="171" t="s">
        <v>126</v>
      </c>
      <c r="AS138" s="171" t="s">
        <v>126</v>
      </c>
      <c r="AT138" s="79"/>
      <c r="AU138" s="171" t="str">
        <f t="shared" ref="AU138:BD140" si="67">IFERROR(IF(OR(HLOOKUP(F$6,$AA$13:$AJ$1020,ROW($AT138)-ROW($AT$12),FALSE)="N",HLOOKUP(IF(F$3="Please Select","",IF(AND(LEFT(F$3,3)&lt;&gt;"IPC",LEFT(F$3,3)&lt;&gt;"PPA",LEFT(F$3,7)&lt;&gt;"Program"),"Hybrid",LEFT(F$3,3))),$AL$13:$AO$1020,ROW($AT138)-ROW($AT$12),FALSE)="N",HLOOKUP(F$5,$AQ$13:$AS$1020,ROW($AT138)-ROW($AT$12),FALSE)="N"),"N",IF(OR(HLOOKUP(F$6,$AA$13:$AJ$1020,ROW($AT138)-ROW($AT$12),FALSE)="A",HLOOKUP(IF(F$3="Please Select","",IF(AND(LEFT(F$3,3)&lt;&gt;"IPC",LEFT(F$3,3)&lt;&gt;"PPA"),"Hybrid",LEFT(F$3,3))),$AL$13:$AO$1020,ROW($AT138)-ROW($AT$12),FALSE)="A",HLOOKUP(F$5,$AQ$13:$AS$1020,ROW($AT138)-ROW($AT$12),FALSE)="A"),"A","Y")),$AS138)</f>
        <v>Y</v>
      </c>
      <c r="AV138" s="171" t="str">
        <f t="shared" si="67"/>
        <v>Y</v>
      </c>
      <c r="AW138" s="171" t="str">
        <f t="shared" si="67"/>
        <v>Y</v>
      </c>
      <c r="AX138" s="171" t="str">
        <f t="shared" si="67"/>
        <v>Y</v>
      </c>
      <c r="AY138" s="171" t="str">
        <f t="shared" si="67"/>
        <v>Y</v>
      </c>
      <c r="AZ138" s="171" t="str">
        <f t="shared" si="67"/>
        <v>Y</v>
      </c>
      <c r="BA138" s="171" t="str">
        <f t="shared" si="67"/>
        <v>Y</v>
      </c>
      <c r="BB138" s="171" t="str">
        <f t="shared" si="67"/>
        <v>Y</v>
      </c>
      <c r="BC138" s="171" t="str">
        <f t="shared" si="67"/>
        <v>Y</v>
      </c>
      <c r="BD138" s="171" t="str">
        <f t="shared" si="67"/>
        <v>Y</v>
      </c>
      <c r="BE138" s="171" t="str">
        <f t="shared" ref="BE138:BN140" si="68">IFERROR(IF(OR(HLOOKUP(P$6,$AA$13:$AJ$1020,ROW($AT138)-ROW($AT$12),FALSE)="N",HLOOKUP(IF(P$3="Please Select","",IF(AND(LEFT(P$3,3)&lt;&gt;"IPC",LEFT(P$3,3)&lt;&gt;"PPA",LEFT(P$3,7)&lt;&gt;"Program"),"Hybrid",LEFT(P$3,3))),$AL$13:$AO$1020,ROW($AT138)-ROW($AT$12),FALSE)="N",HLOOKUP(P$5,$AQ$13:$AS$1020,ROW($AT138)-ROW($AT$12),FALSE)="N"),"N",IF(OR(HLOOKUP(P$6,$AA$13:$AJ$1020,ROW($AT138)-ROW($AT$12),FALSE)="A",HLOOKUP(IF(P$3="Please Select","",IF(AND(LEFT(P$3,3)&lt;&gt;"IPC",LEFT(P$3,3)&lt;&gt;"PPA"),"Hybrid",LEFT(P$3,3))),$AL$13:$AO$1020,ROW($AT138)-ROW($AT$12),FALSE)="A",HLOOKUP(P$5,$AQ$13:$AS$1020,ROW($AT138)-ROW($AT$12),FALSE)="A"),"A","Y")),$AS138)</f>
        <v>Y</v>
      </c>
      <c r="BF138" s="171" t="str">
        <f t="shared" si="68"/>
        <v>Y</v>
      </c>
      <c r="BG138" s="171" t="str">
        <f t="shared" si="68"/>
        <v>Y</v>
      </c>
      <c r="BH138" s="171" t="str">
        <f t="shared" si="68"/>
        <v>Y</v>
      </c>
      <c r="BI138" s="171" t="str">
        <f t="shared" si="68"/>
        <v>Y</v>
      </c>
      <c r="BJ138" s="171" t="str">
        <f t="shared" si="68"/>
        <v>Y</v>
      </c>
      <c r="BK138" s="171" t="str">
        <f t="shared" si="68"/>
        <v>Y</v>
      </c>
      <c r="BL138" s="171" t="str">
        <f t="shared" si="68"/>
        <v>Y</v>
      </c>
      <c r="BM138" s="171" t="str">
        <f t="shared" si="68"/>
        <v>Y</v>
      </c>
      <c r="BN138" s="171" t="str">
        <f t="shared" si="68"/>
        <v>Y</v>
      </c>
      <c r="BO138" s="88"/>
      <c r="BP138" s="88"/>
      <c r="BQ138" s="88"/>
      <c r="BR138" s="88"/>
      <c r="BS138" s="88"/>
      <c r="BT138" s="88"/>
      <c r="BU138" s="88"/>
      <c r="BV138" s="88"/>
      <c r="BW138" s="88"/>
      <c r="BX138" s="88"/>
    </row>
    <row r="139" spans="1:76" s="177" customFormat="1" ht="75" outlineLevel="2" x14ac:dyDescent="0.25">
      <c r="A139" s="70"/>
      <c r="B139" s="74"/>
      <c r="C139" s="85" t="s">
        <v>225</v>
      </c>
      <c r="D139" s="63" t="s">
        <v>162</v>
      </c>
      <c r="E139" s="64"/>
      <c r="F139" s="170"/>
      <c r="G139" s="170"/>
      <c r="H139" s="170"/>
      <c r="I139" s="170"/>
      <c r="J139" s="170"/>
      <c r="K139" s="170"/>
      <c r="L139" s="170"/>
      <c r="M139" s="170"/>
      <c r="N139" s="170"/>
      <c r="O139" s="170"/>
      <c r="P139" s="170"/>
      <c r="Q139" s="170"/>
      <c r="R139" s="170"/>
      <c r="S139" s="170"/>
      <c r="T139" s="170"/>
      <c r="U139" s="170"/>
      <c r="V139" s="170"/>
      <c r="W139" s="170"/>
      <c r="X139" s="170"/>
      <c r="Y139" s="170"/>
      <c r="AA139" s="171" t="s">
        <v>126</v>
      </c>
      <c r="AB139" s="171" t="s">
        <v>126</v>
      </c>
      <c r="AC139" s="171" t="s">
        <v>126</v>
      </c>
      <c r="AD139" s="171" t="s">
        <v>126</v>
      </c>
      <c r="AE139" s="171" t="s">
        <v>126</v>
      </c>
      <c r="AF139" s="171" t="s">
        <v>126</v>
      </c>
      <c r="AG139" s="171" t="s">
        <v>126</v>
      </c>
      <c r="AH139" s="171" t="s">
        <v>126</v>
      </c>
      <c r="AI139" s="171" t="s">
        <v>127</v>
      </c>
      <c r="AJ139" s="79" t="s">
        <v>126</v>
      </c>
      <c r="AK139" s="171"/>
      <c r="AL139" s="79" t="s">
        <v>126</v>
      </c>
      <c r="AM139" s="79" t="s">
        <v>126</v>
      </c>
      <c r="AN139" s="79" t="s">
        <v>126</v>
      </c>
      <c r="AO139" s="79" t="s">
        <v>126</v>
      </c>
      <c r="AP139" s="171"/>
      <c r="AQ139" s="171" t="s">
        <v>127</v>
      </c>
      <c r="AR139" s="171" t="s">
        <v>126</v>
      </c>
      <c r="AS139" s="171" t="s">
        <v>126</v>
      </c>
      <c r="AT139" s="79"/>
      <c r="AU139" s="171" t="str">
        <f t="shared" si="67"/>
        <v>Y</v>
      </c>
      <c r="AV139" s="171" t="str">
        <f t="shared" si="67"/>
        <v>Y</v>
      </c>
      <c r="AW139" s="171" t="str">
        <f t="shared" si="67"/>
        <v>Y</v>
      </c>
      <c r="AX139" s="171" t="str">
        <f t="shared" si="67"/>
        <v>Y</v>
      </c>
      <c r="AY139" s="171" t="str">
        <f t="shared" si="67"/>
        <v>Y</v>
      </c>
      <c r="AZ139" s="171" t="str">
        <f t="shared" si="67"/>
        <v>Y</v>
      </c>
      <c r="BA139" s="171" t="str">
        <f t="shared" si="67"/>
        <v>Y</v>
      </c>
      <c r="BB139" s="171" t="str">
        <f t="shared" si="67"/>
        <v>Y</v>
      </c>
      <c r="BC139" s="171" t="str">
        <f t="shared" si="67"/>
        <v>Y</v>
      </c>
      <c r="BD139" s="171" t="str">
        <f t="shared" si="67"/>
        <v>Y</v>
      </c>
      <c r="BE139" s="171" t="str">
        <f t="shared" si="68"/>
        <v>Y</v>
      </c>
      <c r="BF139" s="171" t="str">
        <f t="shared" si="68"/>
        <v>Y</v>
      </c>
      <c r="BG139" s="171" t="str">
        <f t="shared" si="68"/>
        <v>Y</v>
      </c>
      <c r="BH139" s="171" t="str">
        <f t="shared" si="68"/>
        <v>Y</v>
      </c>
      <c r="BI139" s="171" t="str">
        <f t="shared" si="68"/>
        <v>Y</v>
      </c>
      <c r="BJ139" s="171" t="str">
        <f t="shared" si="68"/>
        <v>Y</v>
      </c>
      <c r="BK139" s="171" t="str">
        <f t="shared" si="68"/>
        <v>Y</v>
      </c>
      <c r="BL139" s="171" t="str">
        <f t="shared" si="68"/>
        <v>Y</v>
      </c>
      <c r="BM139" s="171" t="str">
        <f t="shared" si="68"/>
        <v>Y</v>
      </c>
      <c r="BN139" s="171" t="str">
        <f t="shared" si="68"/>
        <v>Y</v>
      </c>
      <c r="BO139" s="88"/>
      <c r="BP139" s="88"/>
      <c r="BQ139" s="88"/>
      <c r="BR139" s="88"/>
      <c r="BS139" s="88"/>
      <c r="BT139" s="88"/>
      <c r="BU139" s="88"/>
      <c r="BV139" s="88"/>
      <c r="BW139" s="88"/>
      <c r="BX139" s="88"/>
    </row>
    <row r="140" spans="1:76" s="177" customFormat="1" ht="30" outlineLevel="2" x14ac:dyDescent="0.25">
      <c r="A140" s="70"/>
      <c r="B140" s="74"/>
      <c r="C140" s="85" t="s">
        <v>226</v>
      </c>
      <c r="D140" s="63" t="s">
        <v>164</v>
      </c>
      <c r="E140" s="64"/>
      <c r="F140" s="170"/>
      <c r="G140" s="170"/>
      <c r="H140" s="170"/>
      <c r="I140" s="170"/>
      <c r="J140" s="170"/>
      <c r="K140" s="170"/>
      <c r="L140" s="170"/>
      <c r="M140" s="170"/>
      <c r="N140" s="170"/>
      <c r="O140" s="170"/>
      <c r="P140" s="170"/>
      <c r="Q140" s="170"/>
      <c r="R140" s="170"/>
      <c r="S140" s="170"/>
      <c r="T140" s="170"/>
      <c r="U140" s="170"/>
      <c r="V140" s="170"/>
      <c r="W140" s="170"/>
      <c r="X140" s="170"/>
      <c r="Y140" s="170"/>
      <c r="AA140" s="171" t="s">
        <v>126</v>
      </c>
      <c r="AB140" s="171" t="s">
        <v>126</v>
      </c>
      <c r="AC140" s="171" t="s">
        <v>126</v>
      </c>
      <c r="AD140" s="171" t="s">
        <v>126</v>
      </c>
      <c r="AE140" s="171" t="s">
        <v>126</v>
      </c>
      <c r="AF140" s="171" t="s">
        <v>126</v>
      </c>
      <c r="AG140" s="171" t="s">
        <v>126</v>
      </c>
      <c r="AH140" s="171" t="s">
        <v>126</v>
      </c>
      <c r="AI140" s="171" t="s">
        <v>127</v>
      </c>
      <c r="AJ140" s="79" t="s">
        <v>126</v>
      </c>
      <c r="AK140" s="171"/>
      <c r="AL140" s="79" t="s">
        <v>126</v>
      </c>
      <c r="AM140" s="79" t="s">
        <v>126</v>
      </c>
      <c r="AN140" s="79" t="s">
        <v>126</v>
      </c>
      <c r="AO140" s="79" t="s">
        <v>126</v>
      </c>
      <c r="AP140" s="171"/>
      <c r="AQ140" s="171" t="s">
        <v>127</v>
      </c>
      <c r="AR140" s="171" t="s">
        <v>126</v>
      </c>
      <c r="AS140" s="171" t="s">
        <v>126</v>
      </c>
      <c r="AT140" s="79"/>
      <c r="AU140" s="171" t="str">
        <f t="shared" si="67"/>
        <v>Y</v>
      </c>
      <c r="AV140" s="171" t="str">
        <f t="shared" si="67"/>
        <v>Y</v>
      </c>
      <c r="AW140" s="171" t="str">
        <f t="shared" si="67"/>
        <v>Y</v>
      </c>
      <c r="AX140" s="171" t="str">
        <f t="shared" si="67"/>
        <v>Y</v>
      </c>
      <c r="AY140" s="171" t="str">
        <f t="shared" si="67"/>
        <v>Y</v>
      </c>
      <c r="AZ140" s="171" t="str">
        <f t="shared" si="67"/>
        <v>Y</v>
      </c>
      <c r="BA140" s="171" t="str">
        <f t="shared" si="67"/>
        <v>Y</v>
      </c>
      <c r="BB140" s="171" t="str">
        <f t="shared" si="67"/>
        <v>Y</v>
      </c>
      <c r="BC140" s="171" t="str">
        <f t="shared" si="67"/>
        <v>Y</v>
      </c>
      <c r="BD140" s="171" t="str">
        <f t="shared" si="67"/>
        <v>Y</v>
      </c>
      <c r="BE140" s="171" t="str">
        <f t="shared" si="68"/>
        <v>Y</v>
      </c>
      <c r="BF140" s="171" t="str">
        <f t="shared" si="68"/>
        <v>Y</v>
      </c>
      <c r="BG140" s="171" t="str">
        <f t="shared" si="68"/>
        <v>Y</v>
      </c>
      <c r="BH140" s="171" t="str">
        <f t="shared" si="68"/>
        <v>Y</v>
      </c>
      <c r="BI140" s="171" t="str">
        <f t="shared" si="68"/>
        <v>Y</v>
      </c>
      <c r="BJ140" s="171" t="str">
        <f t="shared" si="68"/>
        <v>Y</v>
      </c>
      <c r="BK140" s="171" t="str">
        <f t="shared" si="68"/>
        <v>Y</v>
      </c>
      <c r="BL140" s="171" t="str">
        <f t="shared" si="68"/>
        <v>Y</v>
      </c>
      <c r="BM140" s="171" t="str">
        <f t="shared" si="68"/>
        <v>Y</v>
      </c>
      <c r="BN140" s="171" t="str">
        <f t="shared" si="68"/>
        <v>Y</v>
      </c>
      <c r="BO140" s="88"/>
      <c r="BP140" s="88"/>
      <c r="BQ140" s="88"/>
      <c r="BR140" s="88"/>
      <c r="BS140" s="88"/>
      <c r="BT140" s="88"/>
      <c r="BU140" s="88"/>
      <c r="BV140" s="88"/>
      <c r="BW140" s="88"/>
      <c r="BX140" s="88"/>
    </row>
    <row r="141" spans="1:76" s="177" customFormat="1" outlineLevel="2" x14ac:dyDescent="0.25">
      <c r="A141" s="70"/>
      <c r="B141" s="74"/>
      <c r="C141" s="75"/>
      <c r="D141" s="79"/>
      <c r="E141" s="79"/>
      <c r="F141" s="179"/>
      <c r="G141" s="179"/>
      <c r="H141" s="179"/>
      <c r="I141" s="179"/>
      <c r="J141" s="179"/>
      <c r="K141" s="179"/>
      <c r="L141" s="179"/>
      <c r="M141" s="179"/>
      <c r="N141" s="179"/>
      <c r="O141" s="179"/>
      <c r="P141" s="179"/>
      <c r="Q141" s="179"/>
      <c r="R141" s="179"/>
      <c r="S141" s="179"/>
      <c r="T141" s="179"/>
      <c r="U141" s="179"/>
      <c r="V141" s="179"/>
      <c r="W141" s="179"/>
      <c r="X141" s="179"/>
      <c r="Y141" s="179"/>
      <c r="AA141" s="171"/>
      <c r="AB141" s="171"/>
      <c r="AC141" s="171"/>
      <c r="AD141" s="171"/>
      <c r="AE141" s="171"/>
      <c r="AF141" s="171"/>
      <c r="AG141" s="171"/>
      <c r="AH141" s="171"/>
      <c r="AI141" s="171"/>
      <c r="AJ141" s="171"/>
      <c r="AK141" s="171"/>
      <c r="AL141" s="171"/>
      <c r="AM141" s="171"/>
      <c r="AN141" s="171"/>
      <c r="AO141" s="171"/>
      <c r="AP141" s="171"/>
      <c r="BO141" s="88"/>
      <c r="BP141" s="88"/>
      <c r="BQ141" s="88"/>
      <c r="BR141" s="88"/>
      <c r="BS141" s="88"/>
      <c r="BT141" s="88"/>
      <c r="BU141" s="88"/>
      <c r="BV141" s="88"/>
      <c r="BW141" s="88"/>
      <c r="BX141" s="88"/>
    </row>
    <row r="142" spans="1:76" s="53" customFormat="1" outlineLevel="1" x14ac:dyDescent="0.25">
      <c r="A142" s="70"/>
      <c r="B142" s="74"/>
      <c r="C142" s="89"/>
      <c r="D142" s="76"/>
      <c r="E142" s="76"/>
      <c r="F142" s="43"/>
      <c r="G142" s="43"/>
      <c r="H142" s="43"/>
      <c r="I142" s="43"/>
      <c r="J142" s="43"/>
      <c r="K142" s="43"/>
      <c r="L142" s="43"/>
      <c r="M142" s="43"/>
      <c r="N142" s="43"/>
      <c r="O142" s="43"/>
      <c r="P142" s="43"/>
      <c r="Q142" s="43"/>
      <c r="R142" s="43"/>
      <c r="S142" s="43"/>
      <c r="T142" s="43"/>
      <c r="U142" s="43"/>
      <c r="V142" s="43"/>
      <c r="W142" s="43"/>
      <c r="X142" s="43"/>
      <c r="Y142" s="43"/>
      <c r="AA142" s="48"/>
      <c r="AB142" s="48"/>
      <c r="AC142" s="48"/>
      <c r="AD142" s="48"/>
      <c r="AE142" s="48"/>
      <c r="AF142" s="48"/>
      <c r="AG142" s="48"/>
      <c r="AH142" s="48"/>
      <c r="AI142" s="48"/>
      <c r="AJ142" s="48"/>
      <c r="AK142" s="48"/>
      <c r="AL142" s="48"/>
      <c r="AM142" s="48"/>
      <c r="AN142" s="48"/>
      <c r="AO142" s="48"/>
      <c r="AP142" s="48"/>
    </row>
    <row r="143" spans="1:76" s="88" customFormat="1" ht="18.75" outlineLevel="1" x14ac:dyDescent="0.25">
      <c r="A143" s="70"/>
      <c r="B143" s="71">
        <f>MAX($B$1:$B142)+1</f>
        <v>9</v>
      </c>
      <c r="C143" s="72" t="s">
        <v>227</v>
      </c>
      <c r="D143" s="76"/>
      <c r="E143" s="76"/>
      <c r="F143" s="76"/>
      <c r="G143" s="76"/>
      <c r="H143" s="76"/>
      <c r="I143" s="76"/>
      <c r="J143" s="76"/>
      <c r="K143" s="76"/>
      <c r="L143" s="76"/>
      <c r="M143" s="76"/>
      <c r="N143" s="76"/>
      <c r="O143" s="76"/>
      <c r="P143" s="76"/>
      <c r="Q143" s="76"/>
      <c r="R143" s="76"/>
      <c r="S143" s="76"/>
      <c r="T143" s="76"/>
      <c r="U143" s="76"/>
      <c r="V143" s="76"/>
      <c r="W143" s="76"/>
      <c r="X143" s="76"/>
      <c r="Y143" s="76"/>
      <c r="AA143" s="79"/>
      <c r="AB143" s="79"/>
      <c r="AC143" s="79"/>
      <c r="AD143" s="79"/>
      <c r="AE143" s="79"/>
      <c r="AF143" s="79"/>
      <c r="AG143" s="79"/>
      <c r="AH143" s="79"/>
      <c r="AI143" s="79"/>
      <c r="AJ143" s="79"/>
      <c r="AK143" s="79"/>
      <c r="AL143" s="79"/>
      <c r="AM143" s="79"/>
      <c r="AN143" s="79"/>
      <c r="AO143" s="79"/>
      <c r="AP143" s="79"/>
    </row>
    <row r="144" spans="1:76" s="88" customFormat="1" outlineLevel="2" x14ac:dyDescent="0.25">
      <c r="A144" s="70"/>
      <c r="B144" s="74"/>
      <c r="C144" s="89"/>
      <c r="D144" s="76"/>
      <c r="E144" s="76"/>
      <c r="F144" s="76"/>
      <c r="G144" s="76"/>
      <c r="H144" s="76"/>
      <c r="I144" s="76"/>
      <c r="J144" s="76"/>
      <c r="K144" s="76"/>
      <c r="L144" s="76"/>
      <c r="M144" s="76"/>
      <c r="N144" s="76"/>
      <c r="O144" s="76"/>
      <c r="P144" s="76"/>
      <c r="Q144" s="76"/>
      <c r="R144" s="76"/>
      <c r="S144" s="76"/>
      <c r="T144" s="76"/>
      <c r="U144" s="76"/>
      <c r="V144" s="76"/>
      <c r="W144" s="76"/>
      <c r="X144" s="76"/>
      <c r="Y144" s="76"/>
      <c r="AA144" s="79"/>
      <c r="AB144" s="79"/>
      <c r="AC144" s="79"/>
      <c r="AD144" s="79"/>
      <c r="AE144" s="79"/>
      <c r="AF144" s="79"/>
      <c r="AG144" s="79"/>
      <c r="AH144" s="79"/>
      <c r="AI144" s="79"/>
      <c r="AJ144" s="79"/>
      <c r="AK144" s="79"/>
      <c r="AL144" s="79"/>
      <c r="AM144" s="79"/>
      <c r="AN144" s="79"/>
      <c r="AO144" s="79"/>
      <c r="AP144" s="79"/>
    </row>
    <row r="145" spans="1:76" s="88" customFormat="1" ht="30" customHeight="1" outlineLevel="2" x14ac:dyDescent="0.25">
      <c r="A145" s="70"/>
      <c r="B145" s="74"/>
      <c r="C145" s="242" t="s">
        <v>228</v>
      </c>
      <c r="D145" s="242"/>
      <c r="E145" s="242"/>
      <c r="F145" s="76"/>
      <c r="G145" s="76"/>
      <c r="H145" s="76"/>
      <c r="I145" s="76"/>
      <c r="J145" s="76"/>
      <c r="K145" s="76"/>
      <c r="L145" s="76"/>
      <c r="M145" s="76"/>
      <c r="N145" s="76"/>
      <c r="O145" s="76"/>
      <c r="P145" s="76"/>
      <c r="Q145" s="76"/>
      <c r="R145" s="76"/>
      <c r="S145" s="76"/>
      <c r="T145" s="76"/>
      <c r="U145" s="76"/>
      <c r="V145" s="76"/>
      <c r="W145" s="76"/>
      <c r="X145" s="76"/>
      <c r="Y145" s="76"/>
      <c r="AA145" s="79"/>
      <c r="AB145" s="79"/>
      <c r="AC145" s="79"/>
      <c r="AD145" s="79"/>
      <c r="AE145" s="79"/>
      <c r="AF145" s="79"/>
      <c r="AG145" s="79"/>
      <c r="AH145" s="79"/>
      <c r="AI145" s="79"/>
      <c r="AJ145" s="79"/>
      <c r="AK145" s="79"/>
      <c r="AL145" s="79"/>
      <c r="AM145" s="79"/>
      <c r="AN145" s="79"/>
      <c r="AO145" s="79"/>
      <c r="AP145" s="79"/>
    </row>
    <row r="146" spans="1:76" s="88" customFormat="1" outlineLevel="2" x14ac:dyDescent="0.25">
      <c r="A146" s="70"/>
      <c r="B146" s="74"/>
      <c r="C146" s="89"/>
      <c r="D146" s="76"/>
      <c r="E146" s="76"/>
      <c r="F146" s="76"/>
      <c r="G146" s="76"/>
      <c r="H146" s="76"/>
      <c r="I146" s="76"/>
      <c r="J146" s="76"/>
      <c r="K146" s="76"/>
      <c r="L146" s="76"/>
      <c r="M146" s="76"/>
      <c r="N146" s="76"/>
      <c r="O146" s="76"/>
      <c r="P146" s="76"/>
      <c r="Q146" s="76"/>
      <c r="R146" s="76"/>
      <c r="S146" s="76"/>
      <c r="T146" s="76"/>
      <c r="U146" s="76"/>
      <c r="V146" s="76"/>
      <c r="W146" s="76"/>
      <c r="X146" s="76"/>
      <c r="Y146" s="76"/>
      <c r="AA146" s="79"/>
      <c r="AB146" s="79"/>
      <c r="AC146" s="79"/>
      <c r="AD146" s="79"/>
      <c r="AE146" s="79"/>
      <c r="AF146" s="79"/>
      <c r="AG146" s="79"/>
      <c r="AH146" s="79"/>
      <c r="AI146" s="79"/>
      <c r="AJ146" s="79"/>
      <c r="AK146" s="79"/>
      <c r="AL146" s="79"/>
      <c r="AM146" s="79"/>
      <c r="AN146" s="79"/>
      <c r="AO146" s="79"/>
      <c r="AP146" s="79"/>
    </row>
    <row r="147" spans="1:76" s="177" customFormat="1" outlineLevel="2" x14ac:dyDescent="0.25">
      <c r="A147" s="70"/>
      <c r="B147" s="74"/>
      <c r="C147" s="85" t="s">
        <v>229</v>
      </c>
      <c r="D147" s="63" t="s">
        <v>162</v>
      </c>
      <c r="E147" s="64"/>
      <c r="F147" s="170"/>
      <c r="G147" s="170"/>
      <c r="H147" s="170"/>
      <c r="I147" s="170"/>
      <c r="J147" s="170"/>
      <c r="K147" s="170"/>
      <c r="L147" s="170"/>
      <c r="M147" s="170"/>
      <c r="N147" s="170"/>
      <c r="O147" s="170"/>
      <c r="P147" s="170"/>
      <c r="Q147" s="170"/>
      <c r="R147" s="170"/>
      <c r="S147" s="170"/>
      <c r="T147" s="170"/>
      <c r="U147" s="170"/>
      <c r="V147" s="170"/>
      <c r="W147" s="170"/>
      <c r="X147" s="170"/>
      <c r="Y147" s="170"/>
      <c r="AA147" s="171" t="s">
        <v>127</v>
      </c>
      <c r="AB147" s="171" t="s">
        <v>127</v>
      </c>
      <c r="AC147" s="171" t="s">
        <v>127</v>
      </c>
      <c r="AD147" s="171" t="s">
        <v>127</v>
      </c>
      <c r="AE147" s="171" t="s">
        <v>127</v>
      </c>
      <c r="AF147" s="171" t="s">
        <v>127</v>
      </c>
      <c r="AG147" s="171" t="s">
        <v>127</v>
      </c>
      <c r="AH147" s="171" t="s">
        <v>127</v>
      </c>
      <c r="AI147" s="171" t="s">
        <v>126</v>
      </c>
      <c r="AJ147" s="171" t="s">
        <v>127</v>
      </c>
      <c r="AK147" s="171"/>
      <c r="AL147" s="79" t="s">
        <v>126</v>
      </c>
      <c r="AM147" s="79" t="s">
        <v>126</v>
      </c>
      <c r="AN147" s="79" t="s">
        <v>126</v>
      </c>
      <c r="AO147" s="79" t="s">
        <v>126</v>
      </c>
      <c r="AP147" s="171"/>
      <c r="AQ147" s="171" t="s">
        <v>126</v>
      </c>
      <c r="AR147" s="171" t="s">
        <v>126</v>
      </c>
      <c r="AS147" s="171" t="s">
        <v>126</v>
      </c>
      <c r="AT147" s="79"/>
      <c r="AU147" s="171" t="str">
        <f t="shared" ref="AU147:BD149" si="69">IFERROR(IF(OR(HLOOKUP(F$6,$AA$13:$AJ$1020,ROW($AT147)-ROW($AT$12),FALSE)="N",HLOOKUP(IF(F$3="Please Select","",IF(AND(LEFT(F$3,3)&lt;&gt;"IPC",LEFT(F$3,3)&lt;&gt;"PPA",LEFT(F$3,7)&lt;&gt;"Program"),"Hybrid",LEFT(F$3,3))),$AL$13:$AO$1020,ROW($AT147)-ROW($AT$12),FALSE)="N",HLOOKUP(F$5,$AQ$13:$AS$1020,ROW($AT147)-ROW($AT$12),FALSE)="N"),"N",IF(OR(HLOOKUP(F$6,$AA$13:$AJ$1020,ROW($AT147)-ROW($AT$12),FALSE)="A",HLOOKUP(IF(F$3="Please Select","",IF(AND(LEFT(F$3,3)&lt;&gt;"IPC",LEFT(F$3,3)&lt;&gt;"PPA"),"Hybrid",LEFT(F$3,3))),$AL$13:$AO$1020,ROW($AT147)-ROW($AT$12),FALSE)="A",HLOOKUP(F$5,$AQ$13:$AS$1020,ROW($AT147)-ROW($AT$12),FALSE)="A"),"A","Y")),$AS147)</f>
        <v>N</v>
      </c>
      <c r="AV147" s="171" t="str">
        <f t="shared" si="69"/>
        <v>Y</v>
      </c>
      <c r="AW147" s="171" t="str">
        <f t="shared" si="69"/>
        <v>Y</v>
      </c>
      <c r="AX147" s="171" t="str">
        <f t="shared" si="69"/>
        <v>Y</v>
      </c>
      <c r="AY147" s="171" t="str">
        <f t="shared" si="69"/>
        <v>Y</v>
      </c>
      <c r="AZ147" s="171" t="str">
        <f t="shared" si="69"/>
        <v>Y</v>
      </c>
      <c r="BA147" s="171" t="str">
        <f t="shared" si="69"/>
        <v>Y</v>
      </c>
      <c r="BB147" s="171" t="str">
        <f t="shared" si="69"/>
        <v>Y</v>
      </c>
      <c r="BC147" s="171" t="str">
        <f t="shared" si="69"/>
        <v>Y</v>
      </c>
      <c r="BD147" s="171" t="str">
        <f t="shared" si="69"/>
        <v>Y</v>
      </c>
      <c r="BE147" s="171" t="str">
        <f t="shared" ref="BE147:BN149" si="70">IFERROR(IF(OR(HLOOKUP(P$6,$AA$13:$AJ$1020,ROW($AT147)-ROW($AT$12),FALSE)="N",HLOOKUP(IF(P$3="Please Select","",IF(AND(LEFT(P$3,3)&lt;&gt;"IPC",LEFT(P$3,3)&lt;&gt;"PPA",LEFT(P$3,7)&lt;&gt;"Program"),"Hybrid",LEFT(P$3,3))),$AL$13:$AO$1020,ROW($AT147)-ROW($AT$12),FALSE)="N",HLOOKUP(P$5,$AQ$13:$AS$1020,ROW($AT147)-ROW($AT$12),FALSE)="N"),"N",IF(OR(HLOOKUP(P$6,$AA$13:$AJ$1020,ROW($AT147)-ROW($AT$12),FALSE)="A",HLOOKUP(IF(P$3="Please Select","",IF(AND(LEFT(P$3,3)&lt;&gt;"IPC",LEFT(P$3,3)&lt;&gt;"PPA"),"Hybrid",LEFT(P$3,3))),$AL$13:$AO$1020,ROW($AT147)-ROW($AT$12),FALSE)="A",HLOOKUP(P$5,$AQ$13:$AS$1020,ROW($AT147)-ROW($AT$12),FALSE)="A"),"A","Y")),$AS147)</f>
        <v>Y</v>
      </c>
      <c r="BF147" s="171" t="str">
        <f t="shared" si="70"/>
        <v>Y</v>
      </c>
      <c r="BG147" s="171" t="str">
        <f t="shared" si="70"/>
        <v>Y</v>
      </c>
      <c r="BH147" s="171" t="str">
        <f t="shared" si="70"/>
        <v>Y</v>
      </c>
      <c r="BI147" s="171" t="str">
        <f t="shared" si="70"/>
        <v>Y</v>
      </c>
      <c r="BJ147" s="171" t="str">
        <f t="shared" si="70"/>
        <v>Y</v>
      </c>
      <c r="BK147" s="171" t="str">
        <f t="shared" si="70"/>
        <v>Y</v>
      </c>
      <c r="BL147" s="171" t="str">
        <f t="shared" si="70"/>
        <v>Y</v>
      </c>
      <c r="BM147" s="171" t="str">
        <f t="shared" si="70"/>
        <v>Y</v>
      </c>
      <c r="BN147" s="171" t="str">
        <f t="shared" si="70"/>
        <v>Y</v>
      </c>
      <c r="BO147" s="88"/>
      <c r="BP147" s="88"/>
      <c r="BQ147" s="88"/>
      <c r="BR147" s="88"/>
      <c r="BS147" s="88"/>
      <c r="BT147" s="88"/>
      <c r="BU147" s="88"/>
      <c r="BV147" s="88"/>
      <c r="BW147" s="88"/>
      <c r="BX147" s="88"/>
    </row>
    <row r="148" spans="1:76" s="177" customFormat="1" outlineLevel="2" x14ac:dyDescent="0.25">
      <c r="A148" s="70"/>
      <c r="B148" s="74"/>
      <c r="C148" s="85" t="s">
        <v>230</v>
      </c>
      <c r="D148" s="63" t="s">
        <v>162</v>
      </c>
      <c r="E148" s="64"/>
      <c r="F148" s="170"/>
      <c r="G148" s="170"/>
      <c r="H148" s="170"/>
      <c r="I148" s="170"/>
      <c r="J148" s="170"/>
      <c r="K148" s="170"/>
      <c r="L148" s="170"/>
      <c r="M148" s="170"/>
      <c r="N148" s="170"/>
      <c r="O148" s="170"/>
      <c r="P148" s="170"/>
      <c r="Q148" s="170"/>
      <c r="R148" s="170"/>
      <c r="S148" s="170"/>
      <c r="T148" s="170"/>
      <c r="U148" s="170"/>
      <c r="V148" s="170"/>
      <c r="W148" s="170"/>
      <c r="X148" s="170"/>
      <c r="Y148" s="170"/>
      <c r="AA148" s="171" t="s">
        <v>127</v>
      </c>
      <c r="AB148" s="171" t="s">
        <v>127</v>
      </c>
      <c r="AC148" s="171" t="s">
        <v>127</v>
      </c>
      <c r="AD148" s="171" t="s">
        <v>127</v>
      </c>
      <c r="AE148" s="171" t="s">
        <v>127</v>
      </c>
      <c r="AF148" s="171" t="s">
        <v>127</v>
      </c>
      <c r="AG148" s="171" t="s">
        <v>127</v>
      </c>
      <c r="AH148" s="171" t="s">
        <v>127</v>
      </c>
      <c r="AI148" s="171" t="s">
        <v>126</v>
      </c>
      <c r="AJ148" s="171" t="s">
        <v>127</v>
      </c>
      <c r="AK148" s="171"/>
      <c r="AL148" s="79" t="s">
        <v>126</v>
      </c>
      <c r="AM148" s="79" t="s">
        <v>126</v>
      </c>
      <c r="AN148" s="79" t="s">
        <v>126</v>
      </c>
      <c r="AO148" s="79" t="s">
        <v>126</v>
      </c>
      <c r="AP148" s="171"/>
      <c r="AQ148" s="171" t="s">
        <v>126</v>
      </c>
      <c r="AR148" s="171" t="s">
        <v>126</v>
      </c>
      <c r="AS148" s="171" t="s">
        <v>126</v>
      </c>
      <c r="AT148" s="79"/>
      <c r="AU148" s="171" t="str">
        <f t="shared" si="69"/>
        <v>N</v>
      </c>
      <c r="AV148" s="171" t="str">
        <f t="shared" si="69"/>
        <v>Y</v>
      </c>
      <c r="AW148" s="171" t="str">
        <f t="shared" si="69"/>
        <v>Y</v>
      </c>
      <c r="AX148" s="171" t="str">
        <f t="shared" si="69"/>
        <v>Y</v>
      </c>
      <c r="AY148" s="171" t="str">
        <f t="shared" si="69"/>
        <v>Y</v>
      </c>
      <c r="AZ148" s="171" t="str">
        <f t="shared" si="69"/>
        <v>Y</v>
      </c>
      <c r="BA148" s="171" t="str">
        <f t="shared" si="69"/>
        <v>Y</v>
      </c>
      <c r="BB148" s="171" t="str">
        <f t="shared" si="69"/>
        <v>Y</v>
      </c>
      <c r="BC148" s="171" t="str">
        <f t="shared" si="69"/>
        <v>Y</v>
      </c>
      <c r="BD148" s="171" t="str">
        <f t="shared" si="69"/>
        <v>Y</v>
      </c>
      <c r="BE148" s="171" t="str">
        <f t="shared" si="70"/>
        <v>Y</v>
      </c>
      <c r="BF148" s="171" t="str">
        <f t="shared" si="70"/>
        <v>Y</v>
      </c>
      <c r="BG148" s="171" t="str">
        <f t="shared" si="70"/>
        <v>Y</v>
      </c>
      <c r="BH148" s="171" t="str">
        <f t="shared" si="70"/>
        <v>Y</v>
      </c>
      <c r="BI148" s="171" t="str">
        <f t="shared" si="70"/>
        <v>Y</v>
      </c>
      <c r="BJ148" s="171" t="str">
        <f t="shared" si="70"/>
        <v>Y</v>
      </c>
      <c r="BK148" s="171" t="str">
        <f t="shared" si="70"/>
        <v>Y</v>
      </c>
      <c r="BL148" s="171" t="str">
        <f t="shared" si="70"/>
        <v>Y</v>
      </c>
      <c r="BM148" s="171" t="str">
        <f t="shared" si="70"/>
        <v>Y</v>
      </c>
      <c r="BN148" s="171" t="str">
        <f t="shared" si="70"/>
        <v>Y</v>
      </c>
      <c r="BO148" s="88"/>
      <c r="BP148" s="88"/>
      <c r="BQ148" s="88"/>
      <c r="BR148" s="88"/>
      <c r="BS148" s="88"/>
      <c r="BT148" s="88"/>
      <c r="BU148" s="88"/>
      <c r="BV148" s="88"/>
      <c r="BW148" s="88"/>
      <c r="BX148" s="88"/>
    </row>
    <row r="149" spans="1:76" s="177" customFormat="1" outlineLevel="2" x14ac:dyDescent="0.25">
      <c r="A149" s="70"/>
      <c r="B149" s="74"/>
      <c r="C149" s="85" t="s">
        <v>231</v>
      </c>
      <c r="D149" s="63" t="s">
        <v>162</v>
      </c>
      <c r="E149" s="64"/>
      <c r="F149" s="170"/>
      <c r="G149" s="170"/>
      <c r="H149" s="170"/>
      <c r="I149" s="170"/>
      <c r="J149" s="170"/>
      <c r="K149" s="170"/>
      <c r="L149" s="170"/>
      <c r="M149" s="170"/>
      <c r="N149" s="170"/>
      <c r="O149" s="170"/>
      <c r="P149" s="170"/>
      <c r="Q149" s="170"/>
      <c r="R149" s="170"/>
      <c r="S149" s="170"/>
      <c r="T149" s="170"/>
      <c r="U149" s="170"/>
      <c r="V149" s="170"/>
      <c r="W149" s="170"/>
      <c r="X149" s="170"/>
      <c r="Y149" s="170"/>
      <c r="AA149" s="171" t="s">
        <v>127</v>
      </c>
      <c r="AB149" s="171" t="s">
        <v>127</v>
      </c>
      <c r="AC149" s="171" t="s">
        <v>127</v>
      </c>
      <c r="AD149" s="171" t="s">
        <v>127</v>
      </c>
      <c r="AE149" s="171" t="s">
        <v>127</v>
      </c>
      <c r="AF149" s="171" t="s">
        <v>127</v>
      </c>
      <c r="AG149" s="171" t="s">
        <v>127</v>
      </c>
      <c r="AH149" s="171" t="s">
        <v>127</v>
      </c>
      <c r="AI149" s="171" t="s">
        <v>126</v>
      </c>
      <c r="AJ149" s="171" t="s">
        <v>127</v>
      </c>
      <c r="AK149" s="171"/>
      <c r="AL149" s="79" t="s">
        <v>126</v>
      </c>
      <c r="AM149" s="79" t="s">
        <v>126</v>
      </c>
      <c r="AN149" s="79" t="s">
        <v>126</v>
      </c>
      <c r="AO149" s="79" t="s">
        <v>126</v>
      </c>
      <c r="AP149" s="171"/>
      <c r="AQ149" s="171" t="s">
        <v>126</v>
      </c>
      <c r="AR149" s="171" t="s">
        <v>126</v>
      </c>
      <c r="AS149" s="171" t="s">
        <v>126</v>
      </c>
      <c r="AT149" s="79"/>
      <c r="AU149" s="171" t="str">
        <f t="shared" si="69"/>
        <v>N</v>
      </c>
      <c r="AV149" s="171" t="str">
        <f t="shared" si="69"/>
        <v>Y</v>
      </c>
      <c r="AW149" s="171" t="str">
        <f t="shared" si="69"/>
        <v>Y</v>
      </c>
      <c r="AX149" s="171" t="str">
        <f t="shared" si="69"/>
        <v>Y</v>
      </c>
      <c r="AY149" s="171" t="str">
        <f t="shared" si="69"/>
        <v>Y</v>
      </c>
      <c r="AZ149" s="171" t="str">
        <f t="shared" si="69"/>
        <v>Y</v>
      </c>
      <c r="BA149" s="171" t="str">
        <f t="shared" si="69"/>
        <v>Y</v>
      </c>
      <c r="BB149" s="171" t="str">
        <f t="shared" si="69"/>
        <v>Y</v>
      </c>
      <c r="BC149" s="171" t="str">
        <f t="shared" si="69"/>
        <v>Y</v>
      </c>
      <c r="BD149" s="171" t="str">
        <f t="shared" si="69"/>
        <v>Y</v>
      </c>
      <c r="BE149" s="171" t="str">
        <f t="shared" si="70"/>
        <v>Y</v>
      </c>
      <c r="BF149" s="171" t="str">
        <f t="shared" si="70"/>
        <v>Y</v>
      </c>
      <c r="BG149" s="171" t="str">
        <f t="shared" si="70"/>
        <v>Y</v>
      </c>
      <c r="BH149" s="171" t="str">
        <f t="shared" si="70"/>
        <v>Y</v>
      </c>
      <c r="BI149" s="171" t="str">
        <f t="shared" si="70"/>
        <v>Y</v>
      </c>
      <c r="BJ149" s="171" t="str">
        <f t="shared" si="70"/>
        <v>Y</v>
      </c>
      <c r="BK149" s="171" t="str">
        <f t="shared" si="70"/>
        <v>Y</v>
      </c>
      <c r="BL149" s="171" t="str">
        <f t="shared" si="70"/>
        <v>Y</v>
      </c>
      <c r="BM149" s="171" t="str">
        <f t="shared" si="70"/>
        <v>Y</v>
      </c>
      <c r="BN149" s="171" t="str">
        <f t="shared" si="70"/>
        <v>Y</v>
      </c>
      <c r="BO149" s="88"/>
      <c r="BP149" s="88"/>
      <c r="BQ149" s="88"/>
      <c r="BR149" s="88"/>
      <c r="BS149" s="88"/>
      <c r="BT149" s="88"/>
      <c r="BU149" s="88"/>
      <c r="BV149" s="88"/>
      <c r="BW149" s="88"/>
      <c r="BX149" s="88"/>
    </row>
    <row r="150" spans="1:76" s="88" customFormat="1" outlineLevel="2" x14ac:dyDescent="0.25">
      <c r="A150" s="70"/>
      <c r="B150" s="74"/>
      <c r="C150" s="89"/>
      <c r="D150" s="76"/>
      <c r="E150" s="76"/>
      <c r="F150" s="76"/>
      <c r="G150" s="76"/>
      <c r="H150" s="76"/>
      <c r="I150" s="76"/>
      <c r="J150" s="76"/>
      <c r="K150" s="76"/>
      <c r="L150" s="76"/>
      <c r="M150" s="76"/>
      <c r="N150" s="76"/>
      <c r="O150" s="76"/>
      <c r="P150" s="76"/>
      <c r="Q150" s="76"/>
      <c r="R150" s="76"/>
      <c r="S150" s="76"/>
      <c r="T150" s="76"/>
      <c r="U150" s="76"/>
      <c r="V150" s="76"/>
      <c r="W150" s="76"/>
      <c r="X150" s="76"/>
      <c r="Y150" s="76"/>
      <c r="AA150" s="79"/>
      <c r="AB150" s="79"/>
      <c r="AC150" s="79"/>
      <c r="AD150" s="79"/>
      <c r="AE150" s="79"/>
      <c r="AF150" s="79"/>
      <c r="AG150" s="79"/>
      <c r="AH150" s="79"/>
      <c r="AI150" s="79"/>
      <c r="AJ150" s="79"/>
      <c r="AK150" s="79"/>
      <c r="AL150" s="79"/>
      <c r="AM150" s="79"/>
      <c r="AN150" s="79"/>
      <c r="AO150" s="79"/>
      <c r="AP150" s="79"/>
    </row>
    <row r="151" spans="1:76" s="53" customFormat="1" outlineLevel="1" x14ac:dyDescent="0.25">
      <c r="A151" s="70"/>
      <c r="B151" s="74"/>
      <c r="C151" s="89"/>
      <c r="D151" s="76"/>
      <c r="E151" s="76"/>
      <c r="F151" s="43"/>
      <c r="G151" s="43"/>
      <c r="H151" s="43"/>
      <c r="I151" s="43"/>
      <c r="J151" s="43"/>
      <c r="K151" s="43"/>
      <c r="L151" s="43"/>
      <c r="M151" s="43"/>
      <c r="N151" s="43"/>
      <c r="O151" s="43"/>
      <c r="P151" s="43"/>
      <c r="Q151" s="43"/>
      <c r="R151" s="43"/>
      <c r="S151" s="43"/>
      <c r="T151" s="43"/>
      <c r="U151" s="43"/>
      <c r="V151" s="43"/>
      <c r="W151" s="43"/>
      <c r="X151" s="43"/>
      <c r="Y151" s="43"/>
      <c r="AA151" s="48"/>
      <c r="AB151" s="48"/>
      <c r="AC151" s="48"/>
      <c r="AD151" s="48"/>
      <c r="AE151" s="48"/>
      <c r="AF151" s="48"/>
      <c r="AG151" s="48"/>
      <c r="AH151" s="48"/>
      <c r="AI151" s="48"/>
      <c r="AJ151" s="48"/>
      <c r="AK151" s="48"/>
      <c r="AL151" s="48"/>
      <c r="AM151" s="48"/>
      <c r="AN151" s="48"/>
      <c r="AO151" s="48"/>
      <c r="AP151" s="48"/>
    </row>
    <row r="152" spans="1:76" s="88" customFormat="1" ht="18.75" outlineLevel="1" x14ac:dyDescent="0.25">
      <c r="A152" s="70"/>
      <c r="B152" s="71">
        <f>MAX($B$1:$B151)+1</f>
        <v>10</v>
      </c>
      <c r="C152" s="72" t="s">
        <v>232</v>
      </c>
      <c r="D152" s="76"/>
      <c r="E152" s="76"/>
      <c r="F152" s="76"/>
      <c r="G152" s="76"/>
      <c r="H152" s="76"/>
      <c r="I152" s="76"/>
      <c r="J152" s="76"/>
      <c r="K152" s="76"/>
      <c r="L152" s="76"/>
      <c r="M152" s="76"/>
      <c r="N152" s="76"/>
      <c r="O152" s="76"/>
      <c r="P152" s="76"/>
      <c r="Q152" s="76"/>
      <c r="R152" s="76"/>
      <c r="S152" s="76"/>
      <c r="T152" s="76"/>
      <c r="U152" s="76"/>
      <c r="V152" s="76"/>
      <c r="W152" s="76"/>
      <c r="X152" s="76"/>
      <c r="Y152" s="76"/>
      <c r="AA152" s="79"/>
      <c r="AB152" s="79"/>
      <c r="AC152" s="79"/>
      <c r="AD152" s="79"/>
      <c r="AE152" s="79"/>
      <c r="AF152" s="79"/>
      <c r="AG152" s="79"/>
      <c r="AH152" s="79"/>
      <c r="AI152" s="79"/>
      <c r="AJ152" s="79"/>
      <c r="AK152" s="79"/>
      <c r="AL152" s="79"/>
      <c r="AM152" s="79"/>
      <c r="AN152" s="79"/>
      <c r="AO152" s="79"/>
      <c r="AP152" s="79"/>
    </row>
    <row r="153" spans="1:76" s="88" customFormat="1" outlineLevel="2" x14ac:dyDescent="0.25">
      <c r="A153" s="70"/>
      <c r="B153" s="74"/>
      <c r="C153" s="89"/>
      <c r="D153" s="76"/>
      <c r="E153" s="76"/>
      <c r="F153" s="76"/>
      <c r="G153" s="76"/>
      <c r="H153" s="76"/>
      <c r="I153" s="76"/>
      <c r="J153" s="76"/>
      <c r="K153" s="76"/>
      <c r="L153" s="76"/>
      <c r="M153" s="76"/>
      <c r="N153" s="76"/>
      <c r="O153" s="76"/>
      <c r="P153" s="76"/>
      <c r="Q153" s="76"/>
      <c r="R153" s="76"/>
      <c r="S153" s="76"/>
      <c r="T153" s="76"/>
      <c r="U153" s="76"/>
      <c r="V153" s="76"/>
      <c r="W153" s="76"/>
      <c r="X153" s="76"/>
      <c r="Y153" s="76"/>
      <c r="AA153" s="79"/>
      <c r="AB153" s="79"/>
      <c r="AC153" s="79"/>
      <c r="AD153" s="79"/>
      <c r="AE153" s="79"/>
      <c r="AF153" s="79"/>
      <c r="AG153" s="79"/>
      <c r="AH153" s="79"/>
      <c r="AI153" s="79"/>
      <c r="AJ153" s="79"/>
      <c r="AK153" s="79"/>
      <c r="AL153" s="79"/>
      <c r="AM153" s="79"/>
      <c r="AN153" s="79"/>
      <c r="AO153" s="79"/>
      <c r="AP153" s="79"/>
    </row>
    <row r="154" spans="1:76" s="88" customFormat="1" ht="33" customHeight="1" outlineLevel="2" x14ac:dyDescent="0.25">
      <c r="A154" s="70"/>
      <c r="B154" s="74"/>
      <c r="C154" s="242" t="s">
        <v>233</v>
      </c>
      <c r="D154" s="242"/>
      <c r="E154" s="242"/>
      <c r="F154" s="76"/>
      <c r="G154" s="76"/>
      <c r="H154" s="76"/>
      <c r="I154" s="76"/>
      <c r="J154" s="76"/>
      <c r="K154" s="76"/>
      <c r="L154" s="76"/>
      <c r="M154" s="76"/>
      <c r="N154" s="76"/>
      <c r="O154" s="76"/>
      <c r="P154" s="76"/>
      <c r="Q154" s="76"/>
      <c r="R154" s="76"/>
      <c r="S154" s="76"/>
      <c r="T154" s="76"/>
      <c r="U154" s="76"/>
      <c r="V154" s="76"/>
      <c r="W154" s="76"/>
      <c r="X154" s="76"/>
      <c r="Y154" s="76"/>
      <c r="AA154" s="79"/>
      <c r="AB154" s="79"/>
      <c r="AC154" s="79"/>
      <c r="AD154" s="79"/>
      <c r="AE154" s="79"/>
      <c r="AF154" s="79"/>
      <c r="AG154" s="79"/>
      <c r="AH154" s="79"/>
      <c r="AI154" s="79"/>
      <c r="AJ154" s="79"/>
      <c r="AK154" s="79"/>
      <c r="AL154" s="79"/>
      <c r="AM154" s="79"/>
      <c r="AN154" s="79"/>
      <c r="AO154" s="79"/>
      <c r="AP154" s="79"/>
    </row>
    <row r="155" spans="1:76" s="88" customFormat="1" outlineLevel="2" x14ac:dyDescent="0.25">
      <c r="A155" s="70"/>
      <c r="B155" s="74"/>
      <c r="C155" s="89"/>
      <c r="D155" s="76"/>
      <c r="E155" s="76"/>
      <c r="F155" s="76"/>
      <c r="G155" s="76"/>
      <c r="H155" s="76"/>
      <c r="I155" s="76"/>
      <c r="J155" s="76"/>
      <c r="K155" s="76"/>
      <c r="L155" s="76"/>
      <c r="M155" s="76"/>
      <c r="N155" s="76"/>
      <c r="O155" s="76"/>
      <c r="P155" s="76"/>
      <c r="Q155" s="76"/>
      <c r="R155" s="76"/>
      <c r="S155" s="76"/>
      <c r="T155" s="76"/>
      <c r="U155" s="76"/>
      <c r="V155" s="76"/>
      <c r="W155" s="76"/>
      <c r="X155" s="76"/>
      <c r="Y155" s="76"/>
      <c r="AA155" s="79"/>
      <c r="AB155" s="79"/>
      <c r="AC155" s="79"/>
      <c r="AD155" s="79"/>
      <c r="AE155" s="79"/>
      <c r="AF155" s="79"/>
      <c r="AG155" s="79"/>
      <c r="AH155" s="79"/>
      <c r="AI155" s="79"/>
      <c r="AJ155" s="79"/>
      <c r="AK155" s="79"/>
      <c r="AL155" s="79"/>
      <c r="AM155" s="79"/>
      <c r="AN155" s="79"/>
      <c r="AO155" s="79"/>
      <c r="AP155" s="79"/>
    </row>
    <row r="156" spans="1:76" s="177" customFormat="1" outlineLevel="2" x14ac:dyDescent="0.25">
      <c r="A156" s="70"/>
      <c r="B156" s="74"/>
      <c r="C156" s="85" t="s">
        <v>234</v>
      </c>
      <c r="D156" s="63" t="s">
        <v>162</v>
      </c>
      <c r="E156" s="64"/>
      <c r="F156" s="170"/>
      <c r="G156" s="170"/>
      <c r="H156" s="170"/>
      <c r="I156" s="170"/>
      <c r="J156" s="170"/>
      <c r="K156" s="170"/>
      <c r="L156" s="170"/>
      <c r="M156" s="170"/>
      <c r="N156" s="170"/>
      <c r="O156" s="170"/>
      <c r="P156" s="170"/>
      <c r="Q156" s="170"/>
      <c r="R156" s="170"/>
      <c r="S156" s="170"/>
      <c r="T156" s="170"/>
      <c r="U156" s="170"/>
      <c r="V156" s="170"/>
      <c r="W156" s="170"/>
      <c r="X156" s="170"/>
      <c r="Y156" s="170"/>
      <c r="AA156" s="171" t="s">
        <v>127</v>
      </c>
      <c r="AB156" s="171" t="s">
        <v>127</v>
      </c>
      <c r="AC156" s="171" t="s">
        <v>127</v>
      </c>
      <c r="AD156" s="171" t="s">
        <v>127</v>
      </c>
      <c r="AE156" s="171" t="s">
        <v>127</v>
      </c>
      <c r="AF156" s="171" t="s">
        <v>127</v>
      </c>
      <c r="AG156" s="171" t="s">
        <v>127</v>
      </c>
      <c r="AH156" s="171" t="s">
        <v>127</v>
      </c>
      <c r="AI156" s="171" t="s">
        <v>126</v>
      </c>
      <c r="AJ156" s="171" t="s">
        <v>127</v>
      </c>
      <c r="AK156" s="171"/>
      <c r="AL156" s="79" t="s">
        <v>126</v>
      </c>
      <c r="AM156" s="79" t="s">
        <v>126</v>
      </c>
      <c r="AN156" s="79" t="s">
        <v>126</v>
      </c>
      <c r="AO156" s="79" t="s">
        <v>126</v>
      </c>
      <c r="AP156" s="171"/>
      <c r="AQ156" s="171" t="s">
        <v>126</v>
      </c>
      <c r="AR156" s="171" t="s">
        <v>126</v>
      </c>
      <c r="AS156" s="171" t="s">
        <v>126</v>
      </c>
      <c r="AT156" s="79"/>
      <c r="AU156" s="171" t="str">
        <f t="shared" ref="AU156:BD159" si="71">IFERROR(IF(OR(HLOOKUP(F$6,$AA$13:$AJ$1020,ROW($AT156)-ROW($AT$12),FALSE)="N",HLOOKUP(IF(F$3="Please Select","",IF(AND(LEFT(F$3,3)&lt;&gt;"IPC",LEFT(F$3,3)&lt;&gt;"PPA",LEFT(F$3,7)&lt;&gt;"Program"),"Hybrid",LEFT(F$3,3))),$AL$13:$AO$1020,ROW($AT156)-ROW($AT$12),FALSE)="N",HLOOKUP(F$5,$AQ$13:$AS$1020,ROW($AT156)-ROW($AT$12),FALSE)="N"),"N",IF(OR(HLOOKUP(F$6,$AA$13:$AJ$1020,ROW($AT156)-ROW($AT$12),FALSE)="A",HLOOKUP(IF(F$3="Please Select","",IF(AND(LEFT(F$3,3)&lt;&gt;"IPC",LEFT(F$3,3)&lt;&gt;"PPA"),"Hybrid",LEFT(F$3,3))),$AL$13:$AO$1020,ROW($AT156)-ROW($AT$12),FALSE)="A",HLOOKUP(F$5,$AQ$13:$AS$1020,ROW($AT156)-ROW($AT$12),FALSE)="A"),"A","Y")),$AS156)</f>
        <v>N</v>
      </c>
      <c r="AV156" s="171" t="str">
        <f t="shared" si="71"/>
        <v>Y</v>
      </c>
      <c r="AW156" s="171" t="str">
        <f t="shared" si="71"/>
        <v>Y</v>
      </c>
      <c r="AX156" s="171" t="str">
        <f t="shared" si="71"/>
        <v>Y</v>
      </c>
      <c r="AY156" s="171" t="str">
        <f t="shared" si="71"/>
        <v>Y</v>
      </c>
      <c r="AZ156" s="171" t="str">
        <f t="shared" si="71"/>
        <v>Y</v>
      </c>
      <c r="BA156" s="171" t="str">
        <f t="shared" si="71"/>
        <v>Y</v>
      </c>
      <c r="BB156" s="171" t="str">
        <f t="shared" si="71"/>
        <v>Y</v>
      </c>
      <c r="BC156" s="171" t="str">
        <f t="shared" si="71"/>
        <v>Y</v>
      </c>
      <c r="BD156" s="171" t="str">
        <f t="shared" si="71"/>
        <v>Y</v>
      </c>
      <c r="BE156" s="171" t="str">
        <f t="shared" ref="BE156:BN159" si="72">IFERROR(IF(OR(HLOOKUP(P$6,$AA$13:$AJ$1020,ROW($AT156)-ROW($AT$12),FALSE)="N",HLOOKUP(IF(P$3="Please Select","",IF(AND(LEFT(P$3,3)&lt;&gt;"IPC",LEFT(P$3,3)&lt;&gt;"PPA",LEFT(P$3,7)&lt;&gt;"Program"),"Hybrid",LEFT(P$3,3))),$AL$13:$AO$1020,ROW($AT156)-ROW($AT$12),FALSE)="N",HLOOKUP(P$5,$AQ$13:$AS$1020,ROW($AT156)-ROW($AT$12),FALSE)="N"),"N",IF(OR(HLOOKUP(P$6,$AA$13:$AJ$1020,ROW($AT156)-ROW($AT$12),FALSE)="A",HLOOKUP(IF(P$3="Please Select","",IF(AND(LEFT(P$3,3)&lt;&gt;"IPC",LEFT(P$3,3)&lt;&gt;"PPA"),"Hybrid",LEFT(P$3,3))),$AL$13:$AO$1020,ROW($AT156)-ROW($AT$12),FALSE)="A",HLOOKUP(P$5,$AQ$13:$AS$1020,ROW($AT156)-ROW($AT$12),FALSE)="A"),"A","Y")),$AS156)</f>
        <v>Y</v>
      </c>
      <c r="BF156" s="171" t="str">
        <f t="shared" si="72"/>
        <v>Y</v>
      </c>
      <c r="BG156" s="171" t="str">
        <f t="shared" si="72"/>
        <v>Y</v>
      </c>
      <c r="BH156" s="171" t="str">
        <f t="shared" si="72"/>
        <v>Y</v>
      </c>
      <c r="BI156" s="171" t="str">
        <f t="shared" si="72"/>
        <v>Y</v>
      </c>
      <c r="BJ156" s="171" t="str">
        <f t="shared" si="72"/>
        <v>Y</v>
      </c>
      <c r="BK156" s="171" t="str">
        <f t="shared" si="72"/>
        <v>Y</v>
      </c>
      <c r="BL156" s="171" t="str">
        <f t="shared" si="72"/>
        <v>Y</v>
      </c>
      <c r="BM156" s="171" t="str">
        <f t="shared" si="72"/>
        <v>Y</v>
      </c>
      <c r="BN156" s="171" t="str">
        <f t="shared" si="72"/>
        <v>Y</v>
      </c>
      <c r="BO156" s="88"/>
      <c r="BP156" s="88"/>
      <c r="BQ156" s="88"/>
      <c r="BR156" s="88"/>
      <c r="BS156" s="88"/>
      <c r="BT156" s="88"/>
      <c r="BU156" s="88"/>
      <c r="BV156" s="88"/>
      <c r="BW156" s="88"/>
      <c r="BX156" s="88"/>
    </row>
    <row r="157" spans="1:76" s="177" customFormat="1" outlineLevel="2" x14ac:dyDescent="0.25">
      <c r="A157" s="70"/>
      <c r="B157" s="74"/>
      <c r="C157" s="85" t="s">
        <v>235</v>
      </c>
      <c r="D157" s="63" t="s">
        <v>162</v>
      </c>
      <c r="E157" s="64"/>
      <c r="F157" s="170"/>
      <c r="G157" s="170"/>
      <c r="H157" s="170"/>
      <c r="I157" s="170"/>
      <c r="J157" s="170"/>
      <c r="K157" s="170"/>
      <c r="L157" s="170"/>
      <c r="M157" s="170"/>
      <c r="N157" s="170"/>
      <c r="O157" s="170"/>
      <c r="P157" s="170"/>
      <c r="Q157" s="170"/>
      <c r="R157" s="170"/>
      <c r="S157" s="170"/>
      <c r="T157" s="170"/>
      <c r="U157" s="170"/>
      <c r="V157" s="170"/>
      <c r="W157" s="170"/>
      <c r="X157" s="170"/>
      <c r="Y157" s="170"/>
      <c r="AA157" s="171" t="s">
        <v>127</v>
      </c>
      <c r="AB157" s="171" t="s">
        <v>127</v>
      </c>
      <c r="AC157" s="171" t="s">
        <v>127</v>
      </c>
      <c r="AD157" s="171" t="s">
        <v>127</v>
      </c>
      <c r="AE157" s="171" t="s">
        <v>127</v>
      </c>
      <c r="AF157" s="171" t="s">
        <v>127</v>
      </c>
      <c r="AG157" s="171" t="s">
        <v>127</v>
      </c>
      <c r="AH157" s="171" t="s">
        <v>127</v>
      </c>
      <c r="AI157" s="171" t="s">
        <v>126</v>
      </c>
      <c r="AJ157" s="171" t="s">
        <v>127</v>
      </c>
      <c r="AK157" s="171"/>
      <c r="AL157" s="79" t="s">
        <v>126</v>
      </c>
      <c r="AM157" s="79" t="s">
        <v>126</v>
      </c>
      <c r="AN157" s="79" t="s">
        <v>126</v>
      </c>
      <c r="AO157" s="79" t="s">
        <v>126</v>
      </c>
      <c r="AP157" s="171"/>
      <c r="AQ157" s="171" t="s">
        <v>126</v>
      </c>
      <c r="AR157" s="171" t="s">
        <v>126</v>
      </c>
      <c r="AS157" s="171" t="s">
        <v>126</v>
      </c>
      <c r="AT157" s="79"/>
      <c r="AU157" s="171" t="str">
        <f t="shared" si="71"/>
        <v>N</v>
      </c>
      <c r="AV157" s="171" t="str">
        <f t="shared" si="71"/>
        <v>Y</v>
      </c>
      <c r="AW157" s="171" t="str">
        <f t="shared" si="71"/>
        <v>Y</v>
      </c>
      <c r="AX157" s="171" t="str">
        <f t="shared" si="71"/>
        <v>Y</v>
      </c>
      <c r="AY157" s="171" t="str">
        <f t="shared" si="71"/>
        <v>Y</v>
      </c>
      <c r="AZ157" s="171" t="str">
        <f t="shared" si="71"/>
        <v>Y</v>
      </c>
      <c r="BA157" s="171" t="str">
        <f t="shared" si="71"/>
        <v>Y</v>
      </c>
      <c r="BB157" s="171" t="str">
        <f t="shared" si="71"/>
        <v>Y</v>
      </c>
      <c r="BC157" s="171" t="str">
        <f t="shared" si="71"/>
        <v>Y</v>
      </c>
      <c r="BD157" s="171" t="str">
        <f t="shared" si="71"/>
        <v>Y</v>
      </c>
      <c r="BE157" s="171" t="str">
        <f t="shared" si="72"/>
        <v>Y</v>
      </c>
      <c r="BF157" s="171" t="str">
        <f t="shared" si="72"/>
        <v>Y</v>
      </c>
      <c r="BG157" s="171" t="str">
        <f t="shared" si="72"/>
        <v>Y</v>
      </c>
      <c r="BH157" s="171" t="str">
        <f t="shared" si="72"/>
        <v>Y</v>
      </c>
      <c r="BI157" s="171" t="str">
        <f t="shared" si="72"/>
        <v>Y</v>
      </c>
      <c r="BJ157" s="171" t="str">
        <f t="shared" si="72"/>
        <v>Y</v>
      </c>
      <c r="BK157" s="171" t="str">
        <f t="shared" si="72"/>
        <v>Y</v>
      </c>
      <c r="BL157" s="171" t="str">
        <f t="shared" si="72"/>
        <v>Y</v>
      </c>
      <c r="BM157" s="171" t="str">
        <f t="shared" si="72"/>
        <v>Y</v>
      </c>
      <c r="BN157" s="171" t="str">
        <f t="shared" si="72"/>
        <v>Y</v>
      </c>
      <c r="BO157" s="88"/>
      <c r="BP157" s="88"/>
      <c r="BQ157" s="88"/>
      <c r="BR157" s="88"/>
      <c r="BS157" s="88"/>
      <c r="BT157" s="88"/>
      <c r="BU157" s="88"/>
      <c r="BV157" s="88"/>
      <c r="BW157" s="88"/>
      <c r="BX157" s="88"/>
    </row>
    <row r="158" spans="1:76" s="177" customFormat="1" ht="30" outlineLevel="2" x14ac:dyDescent="0.25">
      <c r="A158" s="70"/>
      <c r="B158" s="74"/>
      <c r="C158" s="85" t="s">
        <v>236</v>
      </c>
      <c r="D158" s="63" t="s">
        <v>162</v>
      </c>
      <c r="E158" s="64"/>
      <c r="F158" s="170"/>
      <c r="G158" s="170"/>
      <c r="H158" s="170"/>
      <c r="I158" s="170"/>
      <c r="J158" s="170"/>
      <c r="K158" s="170"/>
      <c r="L158" s="170"/>
      <c r="M158" s="170"/>
      <c r="N158" s="170"/>
      <c r="O158" s="170"/>
      <c r="P158" s="170"/>
      <c r="Q158" s="170"/>
      <c r="R158" s="170"/>
      <c r="S158" s="170"/>
      <c r="T158" s="170"/>
      <c r="U158" s="170"/>
      <c r="V158" s="170"/>
      <c r="W158" s="170"/>
      <c r="X158" s="170"/>
      <c r="Y158" s="170"/>
      <c r="AA158" s="171" t="s">
        <v>127</v>
      </c>
      <c r="AB158" s="171" t="s">
        <v>127</v>
      </c>
      <c r="AC158" s="171" t="s">
        <v>127</v>
      </c>
      <c r="AD158" s="171" t="s">
        <v>127</v>
      </c>
      <c r="AE158" s="171" t="s">
        <v>127</v>
      </c>
      <c r="AF158" s="171" t="s">
        <v>127</v>
      </c>
      <c r="AG158" s="171" t="s">
        <v>127</v>
      </c>
      <c r="AH158" s="171" t="s">
        <v>127</v>
      </c>
      <c r="AI158" s="171" t="s">
        <v>126</v>
      </c>
      <c r="AJ158" s="171" t="s">
        <v>127</v>
      </c>
      <c r="AK158" s="171"/>
      <c r="AL158" s="79" t="s">
        <v>126</v>
      </c>
      <c r="AM158" s="79" t="s">
        <v>126</v>
      </c>
      <c r="AN158" s="79" t="s">
        <v>126</v>
      </c>
      <c r="AO158" s="79" t="s">
        <v>126</v>
      </c>
      <c r="AP158" s="171"/>
      <c r="AQ158" s="171" t="s">
        <v>126</v>
      </c>
      <c r="AR158" s="171" t="s">
        <v>126</v>
      </c>
      <c r="AS158" s="171" t="s">
        <v>126</v>
      </c>
      <c r="AT158" s="79"/>
      <c r="AU158" s="171" t="str">
        <f t="shared" si="71"/>
        <v>N</v>
      </c>
      <c r="AV158" s="171" t="str">
        <f t="shared" si="71"/>
        <v>Y</v>
      </c>
      <c r="AW158" s="171" t="str">
        <f t="shared" si="71"/>
        <v>Y</v>
      </c>
      <c r="AX158" s="171" t="str">
        <f t="shared" si="71"/>
        <v>Y</v>
      </c>
      <c r="AY158" s="171" t="str">
        <f t="shared" si="71"/>
        <v>Y</v>
      </c>
      <c r="AZ158" s="171" t="str">
        <f t="shared" si="71"/>
        <v>Y</v>
      </c>
      <c r="BA158" s="171" t="str">
        <f t="shared" si="71"/>
        <v>Y</v>
      </c>
      <c r="BB158" s="171" t="str">
        <f t="shared" si="71"/>
        <v>Y</v>
      </c>
      <c r="BC158" s="171" t="str">
        <f t="shared" si="71"/>
        <v>Y</v>
      </c>
      <c r="BD158" s="171" t="str">
        <f t="shared" si="71"/>
        <v>Y</v>
      </c>
      <c r="BE158" s="171" t="str">
        <f t="shared" si="72"/>
        <v>Y</v>
      </c>
      <c r="BF158" s="171" t="str">
        <f t="shared" si="72"/>
        <v>Y</v>
      </c>
      <c r="BG158" s="171" t="str">
        <f t="shared" si="72"/>
        <v>Y</v>
      </c>
      <c r="BH158" s="171" t="str">
        <f t="shared" si="72"/>
        <v>Y</v>
      </c>
      <c r="BI158" s="171" t="str">
        <f t="shared" si="72"/>
        <v>Y</v>
      </c>
      <c r="BJ158" s="171" t="str">
        <f t="shared" si="72"/>
        <v>Y</v>
      </c>
      <c r="BK158" s="171" t="str">
        <f t="shared" si="72"/>
        <v>Y</v>
      </c>
      <c r="BL158" s="171" t="str">
        <f t="shared" si="72"/>
        <v>Y</v>
      </c>
      <c r="BM158" s="171" t="str">
        <f t="shared" si="72"/>
        <v>Y</v>
      </c>
      <c r="BN158" s="171" t="str">
        <f t="shared" si="72"/>
        <v>Y</v>
      </c>
      <c r="BO158" s="88"/>
      <c r="BP158" s="88"/>
      <c r="BQ158" s="88"/>
      <c r="BR158" s="88"/>
      <c r="BS158" s="88"/>
      <c r="BT158" s="88"/>
      <c r="BU158" s="88"/>
      <c r="BV158" s="88"/>
      <c r="BW158" s="88"/>
      <c r="BX158" s="88"/>
    </row>
    <row r="159" spans="1:76" s="177" customFormat="1" outlineLevel="2" x14ac:dyDescent="0.25">
      <c r="A159" s="70"/>
      <c r="B159" s="74"/>
      <c r="C159" s="85" t="s">
        <v>237</v>
      </c>
      <c r="D159" s="63" t="s">
        <v>125</v>
      </c>
      <c r="E159" s="64"/>
      <c r="F159" s="170"/>
      <c r="G159" s="170"/>
      <c r="H159" s="170"/>
      <c r="I159" s="170"/>
      <c r="J159" s="170"/>
      <c r="K159" s="170"/>
      <c r="L159" s="170"/>
      <c r="M159" s="170"/>
      <c r="N159" s="170"/>
      <c r="O159" s="170"/>
      <c r="P159" s="170"/>
      <c r="Q159" s="170"/>
      <c r="R159" s="170"/>
      <c r="S159" s="170"/>
      <c r="T159" s="170"/>
      <c r="U159" s="170"/>
      <c r="V159" s="170"/>
      <c r="W159" s="170"/>
      <c r="X159" s="170"/>
      <c r="Y159" s="170"/>
      <c r="AA159" s="171" t="s">
        <v>127</v>
      </c>
      <c r="AB159" s="171" t="s">
        <v>127</v>
      </c>
      <c r="AC159" s="171" t="s">
        <v>127</v>
      </c>
      <c r="AD159" s="171" t="s">
        <v>127</v>
      </c>
      <c r="AE159" s="171" t="s">
        <v>127</v>
      </c>
      <c r="AF159" s="171" t="s">
        <v>127</v>
      </c>
      <c r="AG159" s="171" t="s">
        <v>127</v>
      </c>
      <c r="AH159" s="171" t="s">
        <v>127</v>
      </c>
      <c r="AI159" s="171" t="s">
        <v>126</v>
      </c>
      <c r="AJ159" s="171" t="s">
        <v>127</v>
      </c>
      <c r="AK159" s="171"/>
      <c r="AL159" s="79" t="s">
        <v>126</v>
      </c>
      <c r="AM159" s="79" t="s">
        <v>126</v>
      </c>
      <c r="AN159" s="79" t="s">
        <v>126</v>
      </c>
      <c r="AO159" s="79" t="s">
        <v>126</v>
      </c>
      <c r="AP159" s="171"/>
      <c r="AQ159" s="171" t="s">
        <v>126</v>
      </c>
      <c r="AR159" s="171" t="s">
        <v>126</v>
      </c>
      <c r="AS159" s="171" t="s">
        <v>126</v>
      </c>
      <c r="AT159" s="79"/>
      <c r="AU159" s="171" t="str">
        <f t="shared" si="71"/>
        <v>N</v>
      </c>
      <c r="AV159" s="171" t="str">
        <f t="shared" si="71"/>
        <v>Y</v>
      </c>
      <c r="AW159" s="171" t="str">
        <f t="shared" si="71"/>
        <v>Y</v>
      </c>
      <c r="AX159" s="171" t="str">
        <f t="shared" si="71"/>
        <v>Y</v>
      </c>
      <c r="AY159" s="171" t="str">
        <f t="shared" si="71"/>
        <v>Y</v>
      </c>
      <c r="AZ159" s="171" t="str">
        <f t="shared" si="71"/>
        <v>Y</v>
      </c>
      <c r="BA159" s="171" t="str">
        <f t="shared" si="71"/>
        <v>Y</v>
      </c>
      <c r="BB159" s="171" t="str">
        <f t="shared" si="71"/>
        <v>Y</v>
      </c>
      <c r="BC159" s="171" t="str">
        <f t="shared" si="71"/>
        <v>Y</v>
      </c>
      <c r="BD159" s="171" t="str">
        <f t="shared" si="71"/>
        <v>Y</v>
      </c>
      <c r="BE159" s="171" t="str">
        <f t="shared" si="72"/>
        <v>Y</v>
      </c>
      <c r="BF159" s="171" t="str">
        <f t="shared" si="72"/>
        <v>Y</v>
      </c>
      <c r="BG159" s="171" t="str">
        <f t="shared" si="72"/>
        <v>Y</v>
      </c>
      <c r="BH159" s="171" t="str">
        <f t="shared" si="72"/>
        <v>Y</v>
      </c>
      <c r="BI159" s="171" t="str">
        <f t="shared" si="72"/>
        <v>Y</v>
      </c>
      <c r="BJ159" s="171" t="str">
        <f t="shared" si="72"/>
        <v>Y</v>
      </c>
      <c r="BK159" s="171" t="str">
        <f t="shared" si="72"/>
        <v>Y</v>
      </c>
      <c r="BL159" s="171" t="str">
        <f t="shared" si="72"/>
        <v>Y</v>
      </c>
      <c r="BM159" s="171" t="str">
        <f t="shared" si="72"/>
        <v>Y</v>
      </c>
      <c r="BN159" s="171" t="str">
        <f t="shared" si="72"/>
        <v>Y</v>
      </c>
      <c r="BO159" s="88"/>
      <c r="BP159" s="88"/>
      <c r="BQ159" s="88"/>
      <c r="BR159" s="88"/>
      <c r="BS159" s="88"/>
      <c r="BT159" s="88"/>
      <c r="BU159" s="88"/>
      <c r="BV159" s="88"/>
      <c r="BW159" s="88"/>
      <c r="BX159" s="88"/>
    </row>
    <row r="160" spans="1:76" s="88" customFormat="1" outlineLevel="2" x14ac:dyDescent="0.25">
      <c r="A160" s="70"/>
      <c r="B160" s="74"/>
      <c r="C160" s="89"/>
      <c r="D160" s="76"/>
      <c r="E160" s="76"/>
      <c r="F160" s="76"/>
      <c r="G160" s="76"/>
      <c r="H160" s="76"/>
      <c r="I160" s="76"/>
      <c r="J160" s="76"/>
      <c r="K160" s="76"/>
      <c r="L160" s="76"/>
      <c r="M160" s="76"/>
      <c r="N160" s="76"/>
      <c r="O160" s="76"/>
      <c r="P160" s="76"/>
      <c r="Q160" s="76"/>
      <c r="R160" s="76"/>
      <c r="S160" s="76"/>
      <c r="T160" s="76"/>
      <c r="U160" s="76"/>
      <c r="V160" s="76"/>
      <c r="W160" s="76"/>
      <c r="X160" s="76"/>
      <c r="Y160" s="76"/>
      <c r="AA160" s="79"/>
      <c r="AB160" s="79"/>
      <c r="AC160" s="79"/>
      <c r="AD160" s="79"/>
      <c r="AE160" s="79"/>
      <c r="AF160" s="79"/>
      <c r="AG160" s="79"/>
      <c r="AH160" s="79"/>
      <c r="AI160" s="79"/>
      <c r="AJ160" s="79"/>
      <c r="AK160" s="79"/>
      <c r="AL160" s="79"/>
      <c r="AM160" s="79"/>
      <c r="AN160" s="79"/>
      <c r="AO160" s="79"/>
      <c r="AP160" s="79"/>
    </row>
    <row r="161" spans="1:76" s="53" customFormat="1" outlineLevel="1" x14ac:dyDescent="0.25">
      <c r="A161" s="70"/>
      <c r="B161" s="74"/>
      <c r="C161" s="89"/>
      <c r="D161" s="76"/>
      <c r="E161" s="76"/>
      <c r="F161" s="43"/>
      <c r="G161" s="43"/>
      <c r="H161" s="43"/>
      <c r="I161" s="43"/>
      <c r="J161" s="43"/>
      <c r="K161" s="43"/>
      <c r="L161" s="43"/>
      <c r="M161" s="43"/>
      <c r="N161" s="43"/>
      <c r="O161" s="43"/>
      <c r="P161" s="43"/>
      <c r="Q161" s="43"/>
      <c r="R161" s="43"/>
      <c r="S161" s="43"/>
      <c r="T161" s="43"/>
      <c r="U161" s="43"/>
      <c r="V161" s="43"/>
      <c r="W161" s="43"/>
      <c r="X161" s="43"/>
      <c r="Y161" s="43"/>
      <c r="AA161" s="48"/>
      <c r="AB161" s="48"/>
      <c r="AC161" s="48"/>
      <c r="AD161" s="48"/>
      <c r="AE161" s="48"/>
      <c r="AF161" s="48"/>
      <c r="AG161" s="48"/>
      <c r="AH161" s="48"/>
      <c r="AI161" s="48"/>
      <c r="AJ161" s="48"/>
      <c r="AK161" s="48"/>
      <c r="AL161" s="48"/>
      <c r="AM161" s="48"/>
      <c r="AN161" s="48"/>
      <c r="AO161" s="48"/>
      <c r="AP161" s="48"/>
    </row>
    <row r="162" spans="1:76" s="84" customFormat="1" ht="18.75" outlineLevel="1" x14ac:dyDescent="0.25">
      <c r="A162" s="83"/>
      <c r="B162" s="71">
        <f>MAX($B$1:$B161)+1</f>
        <v>11</v>
      </c>
      <c r="C162" s="72" t="s">
        <v>238</v>
      </c>
      <c r="D162" s="73"/>
      <c r="E162" s="73"/>
      <c r="F162" s="73"/>
      <c r="G162" s="73"/>
      <c r="H162" s="73"/>
      <c r="I162" s="73"/>
      <c r="J162" s="73"/>
      <c r="K162" s="73"/>
      <c r="L162" s="73"/>
      <c r="M162" s="73"/>
      <c r="N162" s="73"/>
      <c r="O162" s="73"/>
      <c r="P162" s="73"/>
      <c r="Q162" s="73"/>
      <c r="R162" s="73"/>
      <c r="S162" s="73"/>
      <c r="T162" s="73"/>
      <c r="U162" s="73"/>
      <c r="V162" s="73"/>
      <c r="W162" s="73"/>
      <c r="X162" s="73"/>
      <c r="Y162" s="73"/>
      <c r="AA162" s="71"/>
      <c r="AB162" s="71"/>
      <c r="AC162" s="71"/>
      <c r="AD162" s="71"/>
      <c r="AE162" s="71"/>
      <c r="AF162" s="71"/>
      <c r="AG162" s="71"/>
      <c r="AH162" s="71"/>
      <c r="AI162" s="71"/>
      <c r="AJ162" s="71"/>
      <c r="AK162" s="71"/>
      <c r="AL162" s="71"/>
      <c r="AM162" s="71"/>
      <c r="AN162" s="71"/>
      <c r="AO162" s="71"/>
      <c r="AP162" s="71"/>
      <c r="BO162" s="88"/>
      <c r="BP162" s="88"/>
      <c r="BQ162" s="88"/>
      <c r="BR162" s="88"/>
      <c r="BS162" s="88"/>
      <c r="BT162" s="88"/>
      <c r="BU162" s="88"/>
      <c r="BV162" s="88"/>
      <c r="BW162" s="88"/>
      <c r="BX162" s="88"/>
    </row>
    <row r="163" spans="1:76" s="88" customFormat="1" outlineLevel="2" x14ac:dyDescent="0.25">
      <c r="A163" s="70"/>
      <c r="B163" s="74"/>
      <c r="C163" s="75"/>
      <c r="D163" s="79"/>
      <c r="E163" s="79"/>
      <c r="F163" s="76"/>
      <c r="G163" s="76"/>
      <c r="H163" s="76"/>
      <c r="I163" s="76"/>
      <c r="J163" s="76"/>
      <c r="K163" s="76"/>
      <c r="L163" s="76"/>
      <c r="M163" s="76"/>
      <c r="N163" s="76"/>
      <c r="O163" s="76"/>
      <c r="P163" s="76"/>
      <c r="Q163" s="76"/>
      <c r="R163" s="76"/>
      <c r="S163" s="76"/>
      <c r="T163" s="76"/>
      <c r="U163" s="76"/>
      <c r="V163" s="76"/>
      <c r="W163" s="76"/>
      <c r="X163" s="76"/>
      <c r="Y163" s="76"/>
      <c r="AA163" s="79"/>
      <c r="AB163" s="79"/>
      <c r="AC163" s="79"/>
      <c r="AD163" s="79"/>
      <c r="AE163" s="79"/>
      <c r="AF163" s="79"/>
      <c r="AG163" s="79"/>
      <c r="AH163" s="79"/>
      <c r="AI163" s="79"/>
      <c r="AJ163" s="79"/>
      <c r="AK163" s="79"/>
      <c r="AL163" s="79"/>
      <c r="AM163" s="79"/>
      <c r="AN163" s="79"/>
      <c r="AO163" s="79"/>
      <c r="AP163" s="79"/>
    </row>
    <row r="164" spans="1:76" s="88" customFormat="1" ht="45.75" customHeight="1" outlineLevel="2" x14ac:dyDescent="0.25">
      <c r="A164" s="70"/>
      <c r="B164" s="74"/>
      <c r="C164" s="242" t="s">
        <v>239</v>
      </c>
      <c r="D164" s="242"/>
      <c r="E164" s="242"/>
      <c r="F164" s="76"/>
      <c r="G164" s="76"/>
      <c r="H164" s="76"/>
      <c r="I164" s="76"/>
      <c r="J164" s="76"/>
      <c r="K164" s="76"/>
      <c r="L164" s="76"/>
      <c r="M164" s="76"/>
      <c r="N164" s="76"/>
      <c r="O164" s="76"/>
      <c r="P164" s="76"/>
      <c r="Q164" s="76"/>
      <c r="R164" s="76"/>
      <c r="S164" s="76"/>
      <c r="T164" s="76"/>
      <c r="U164" s="76"/>
      <c r="V164" s="76"/>
      <c r="W164" s="76"/>
      <c r="X164" s="76"/>
      <c r="Y164" s="76"/>
      <c r="AA164" s="79"/>
      <c r="AB164" s="79"/>
      <c r="AC164" s="79"/>
      <c r="AD164" s="79"/>
      <c r="AE164" s="79"/>
      <c r="AF164" s="79"/>
      <c r="AG164" s="79"/>
      <c r="AH164" s="79"/>
      <c r="AI164" s="79"/>
      <c r="AJ164" s="79"/>
      <c r="AK164" s="79"/>
      <c r="AL164" s="79"/>
      <c r="AM164" s="79"/>
      <c r="AN164" s="79"/>
      <c r="AO164" s="79"/>
      <c r="AP164" s="79"/>
    </row>
    <row r="165" spans="1:76" s="88" customFormat="1" outlineLevel="2" x14ac:dyDescent="0.25">
      <c r="A165" s="70"/>
      <c r="B165" s="74"/>
      <c r="C165" s="75"/>
      <c r="D165" s="178"/>
      <c r="E165" s="178"/>
      <c r="F165" s="76"/>
      <c r="G165" s="76"/>
      <c r="H165" s="76"/>
      <c r="I165" s="76"/>
      <c r="J165" s="76"/>
      <c r="K165" s="76"/>
      <c r="L165" s="76"/>
      <c r="M165" s="76"/>
      <c r="N165" s="76"/>
      <c r="O165" s="76"/>
      <c r="P165" s="76"/>
      <c r="Q165" s="76"/>
      <c r="R165" s="76"/>
      <c r="S165" s="76"/>
      <c r="T165" s="76"/>
      <c r="U165" s="76"/>
      <c r="V165" s="76"/>
      <c r="W165" s="76"/>
      <c r="X165" s="76"/>
      <c r="Y165" s="76"/>
      <c r="AA165" s="79"/>
      <c r="AB165" s="79"/>
      <c r="AC165" s="79"/>
      <c r="AD165" s="79"/>
      <c r="AE165" s="79"/>
      <c r="AF165" s="79"/>
      <c r="AG165" s="79"/>
      <c r="AH165" s="79"/>
      <c r="AI165" s="79"/>
      <c r="AJ165" s="79"/>
      <c r="AK165" s="79"/>
      <c r="AL165" s="79"/>
      <c r="AM165" s="79"/>
      <c r="AN165" s="79"/>
      <c r="AO165" s="79"/>
      <c r="AP165" s="79"/>
    </row>
    <row r="166" spans="1:76" s="177" customFormat="1" ht="30" outlineLevel="2" x14ac:dyDescent="0.25">
      <c r="A166" s="70"/>
      <c r="B166" s="74"/>
      <c r="C166" s="85" t="s">
        <v>240</v>
      </c>
      <c r="D166" s="63" t="s">
        <v>162</v>
      </c>
      <c r="E166" s="64"/>
      <c r="F166" s="170"/>
      <c r="G166" s="170"/>
      <c r="H166" s="170"/>
      <c r="I166" s="170"/>
      <c r="J166" s="170"/>
      <c r="K166" s="170"/>
      <c r="L166" s="170"/>
      <c r="M166" s="170"/>
      <c r="N166" s="170"/>
      <c r="O166" s="170"/>
      <c r="P166" s="170"/>
      <c r="Q166" s="170"/>
      <c r="R166" s="170"/>
      <c r="S166" s="170"/>
      <c r="T166" s="170"/>
      <c r="U166" s="170"/>
      <c r="V166" s="170"/>
      <c r="W166" s="170"/>
      <c r="X166" s="170"/>
      <c r="Y166" s="170"/>
      <c r="AA166" s="79" t="s">
        <v>126</v>
      </c>
      <c r="AB166" s="79" t="s">
        <v>126</v>
      </c>
      <c r="AC166" s="79" t="s">
        <v>126</v>
      </c>
      <c r="AD166" s="79" t="s">
        <v>126</v>
      </c>
      <c r="AE166" s="79" t="s">
        <v>126</v>
      </c>
      <c r="AF166" s="79" t="s">
        <v>126</v>
      </c>
      <c r="AG166" s="79" t="s">
        <v>126</v>
      </c>
      <c r="AH166" s="79" t="s">
        <v>126</v>
      </c>
      <c r="AI166" s="171" t="s">
        <v>127</v>
      </c>
      <c r="AJ166" s="79" t="s">
        <v>126</v>
      </c>
      <c r="AK166" s="79"/>
      <c r="AL166" s="79" t="s">
        <v>126</v>
      </c>
      <c r="AM166" s="79" t="s">
        <v>126</v>
      </c>
      <c r="AN166" s="79" t="s">
        <v>126</v>
      </c>
      <c r="AO166" s="79" t="s">
        <v>126</v>
      </c>
      <c r="AP166" s="79"/>
      <c r="AQ166" s="79" t="s">
        <v>126</v>
      </c>
      <c r="AR166" s="171" t="s">
        <v>127</v>
      </c>
      <c r="AS166" s="79" t="s">
        <v>126</v>
      </c>
      <c r="AT166" s="79"/>
      <c r="AU166" s="171" t="str">
        <f t="shared" ref="AU166:BD172" si="73">IFERROR(IF(OR(HLOOKUP(F$6,$AA$13:$AJ$1020,ROW($AT166)-ROW($AT$12),FALSE)="N",HLOOKUP(IF(F$3="Please Select","",IF(AND(LEFT(F$3,3)&lt;&gt;"IPC",LEFT(F$3,3)&lt;&gt;"PPA",LEFT(F$3,7)&lt;&gt;"Program"),"Hybrid",LEFT(F$3,3))),$AL$13:$AO$1020,ROW($AT166)-ROW($AT$12),FALSE)="N",HLOOKUP(F$5,$AQ$13:$AS$1020,ROW($AT166)-ROW($AT$12),FALSE)="N"),"N",IF(OR(HLOOKUP(F$6,$AA$13:$AJ$1020,ROW($AT166)-ROW($AT$12),FALSE)="A",HLOOKUP(IF(F$3="Please Select","",IF(AND(LEFT(F$3,3)&lt;&gt;"IPC",LEFT(F$3,3)&lt;&gt;"PPA"),"Hybrid",LEFT(F$3,3))),$AL$13:$AO$1020,ROW($AT166)-ROW($AT$12),FALSE)="A",HLOOKUP(F$5,$AQ$13:$AS$1020,ROW($AT166)-ROW($AT$12),FALSE)="A"),"A","Y")),$AS166)</f>
        <v>N</v>
      </c>
      <c r="AV166" s="171" t="str">
        <f t="shared" si="73"/>
        <v>Y</v>
      </c>
      <c r="AW166" s="171" t="str">
        <f t="shared" si="73"/>
        <v>Y</v>
      </c>
      <c r="AX166" s="171" t="str">
        <f t="shared" si="73"/>
        <v>Y</v>
      </c>
      <c r="AY166" s="171" t="str">
        <f t="shared" si="73"/>
        <v>Y</v>
      </c>
      <c r="AZ166" s="171" t="str">
        <f t="shared" si="73"/>
        <v>Y</v>
      </c>
      <c r="BA166" s="171" t="str">
        <f t="shared" si="73"/>
        <v>Y</v>
      </c>
      <c r="BB166" s="171" t="str">
        <f t="shared" si="73"/>
        <v>Y</v>
      </c>
      <c r="BC166" s="171" t="str">
        <f t="shared" si="73"/>
        <v>Y</v>
      </c>
      <c r="BD166" s="171" t="str">
        <f t="shared" si="73"/>
        <v>Y</v>
      </c>
      <c r="BE166" s="171" t="str">
        <f t="shared" ref="BE166:BN172" si="74">IFERROR(IF(OR(HLOOKUP(P$6,$AA$13:$AJ$1020,ROW($AT166)-ROW($AT$12),FALSE)="N",HLOOKUP(IF(P$3="Please Select","",IF(AND(LEFT(P$3,3)&lt;&gt;"IPC",LEFT(P$3,3)&lt;&gt;"PPA",LEFT(P$3,7)&lt;&gt;"Program"),"Hybrid",LEFT(P$3,3))),$AL$13:$AO$1020,ROW($AT166)-ROW($AT$12),FALSE)="N",HLOOKUP(P$5,$AQ$13:$AS$1020,ROW($AT166)-ROW($AT$12),FALSE)="N"),"N",IF(OR(HLOOKUP(P$6,$AA$13:$AJ$1020,ROW($AT166)-ROW($AT$12),FALSE)="A",HLOOKUP(IF(P$3="Please Select","",IF(AND(LEFT(P$3,3)&lt;&gt;"IPC",LEFT(P$3,3)&lt;&gt;"PPA"),"Hybrid",LEFT(P$3,3))),$AL$13:$AO$1020,ROW($AT166)-ROW($AT$12),FALSE)="A",HLOOKUP(P$5,$AQ$13:$AS$1020,ROW($AT166)-ROW($AT$12),FALSE)="A"),"A","Y")),$AS166)</f>
        <v>Y</v>
      </c>
      <c r="BF166" s="171" t="str">
        <f t="shared" si="74"/>
        <v>Y</v>
      </c>
      <c r="BG166" s="171" t="str">
        <f t="shared" si="74"/>
        <v>Y</v>
      </c>
      <c r="BH166" s="171" t="str">
        <f t="shared" si="74"/>
        <v>Y</v>
      </c>
      <c r="BI166" s="171" t="str">
        <f t="shared" si="74"/>
        <v>Y</v>
      </c>
      <c r="BJ166" s="171" t="str">
        <f t="shared" si="74"/>
        <v>Y</v>
      </c>
      <c r="BK166" s="171" t="str">
        <f t="shared" si="74"/>
        <v>Y</v>
      </c>
      <c r="BL166" s="171" t="str">
        <f t="shared" si="74"/>
        <v>Y</v>
      </c>
      <c r="BM166" s="171" t="str">
        <f t="shared" si="74"/>
        <v>Y</v>
      </c>
      <c r="BN166" s="171" t="str">
        <f t="shared" si="74"/>
        <v>Y</v>
      </c>
      <c r="BO166" s="88"/>
      <c r="BP166" s="88"/>
      <c r="BQ166" s="88"/>
      <c r="BR166" s="88"/>
      <c r="BS166" s="88"/>
      <c r="BT166" s="88"/>
      <c r="BU166" s="88"/>
      <c r="BV166" s="88"/>
      <c r="BW166" s="88"/>
      <c r="BX166" s="88"/>
    </row>
    <row r="167" spans="1:76" s="177" customFormat="1" outlineLevel="2" x14ac:dyDescent="0.25">
      <c r="A167" s="70"/>
      <c r="B167" s="74"/>
      <c r="C167" s="85" t="s">
        <v>241</v>
      </c>
      <c r="D167" s="63" t="s">
        <v>156</v>
      </c>
      <c r="E167" s="64" t="s">
        <v>145</v>
      </c>
      <c r="F167" s="176"/>
      <c r="G167" s="176"/>
      <c r="H167" s="176"/>
      <c r="I167" s="176"/>
      <c r="J167" s="176"/>
      <c r="K167" s="176"/>
      <c r="L167" s="176"/>
      <c r="M167" s="176"/>
      <c r="N167" s="176"/>
      <c r="O167" s="176"/>
      <c r="P167" s="176"/>
      <c r="Q167" s="176"/>
      <c r="R167" s="176"/>
      <c r="S167" s="176"/>
      <c r="T167" s="176"/>
      <c r="U167" s="176"/>
      <c r="V167" s="176"/>
      <c r="W167" s="176"/>
      <c r="X167" s="176"/>
      <c r="Y167" s="176"/>
      <c r="AA167" s="79" t="s">
        <v>126</v>
      </c>
      <c r="AB167" s="79" t="s">
        <v>126</v>
      </c>
      <c r="AC167" s="79" t="s">
        <v>126</v>
      </c>
      <c r="AD167" s="79" t="s">
        <v>126</v>
      </c>
      <c r="AE167" s="79" t="s">
        <v>126</v>
      </c>
      <c r="AF167" s="79" t="s">
        <v>126</v>
      </c>
      <c r="AG167" s="79" t="s">
        <v>126</v>
      </c>
      <c r="AH167" s="79" t="s">
        <v>126</v>
      </c>
      <c r="AI167" s="171" t="s">
        <v>127</v>
      </c>
      <c r="AJ167" s="79" t="s">
        <v>126</v>
      </c>
      <c r="AK167" s="79"/>
      <c r="AL167" s="79" t="s">
        <v>126</v>
      </c>
      <c r="AM167" s="79" t="s">
        <v>126</v>
      </c>
      <c r="AN167" s="79" t="s">
        <v>126</v>
      </c>
      <c r="AO167" s="79" t="s">
        <v>126</v>
      </c>
      <c r="AP167" s="79"/>
      <c r="AQ167" s="79" t="s">
        <v>126</v>
      </c>
      <c r="AR167" s="171" t="s">
        <v>127</v>
      </c>
      <c r="AS167" s="79" t="s">
        <v>126</v>
      </c>
      <c r="AT167" s="79"/>
      <c r="AU167" s="171" t="str">
        <f t="shared" si="73"/>
        <v>N</v>
      </c>
      <c r="AV167" s="171" t="str">
        <f t="shared" si="73"/>
        <v>Y</v>
      </c>
      <c r="AW167" s="171" t="str">
        <f t="shared" si="73"/>
        <v>Y</v>
      </c>
      <c r="AX167" s="171" t="str">
        <f t="shared" si="73"/>
        <v>Y</v>
      </c>
      <c r="AY167" s="171" t="str">
        <f t="shared" si="73"/>
        <v>Y</v>
      </c>
      <c r="AZ167" s="171" t="str">
        <f t="shared" si="73"/>
        <v>Y</v>
      </c>
      <c r="BA167" s="171" t="str">
        <f t="shared" si="73"/>
        <v>Y</v>
      </c>
      <c r="BB167" s="171" t="str">
        <f t="shared" si="73"/>
        <v>Y</v>
      </c>
      <c r="BC167" s="171" t="str">
        <f t="shared" si="73"/>
        <v>Y</v>
      </c>
      <c r="BD167" s="171" t="str">
        <f t="shared" si="73"/>
        <v>Y</v>
      </c>
      <c r="BE167" s="171" t="str">
        <f t="shared" si="74"/>
        <v>Y</v>
      </c>
      <c r="BF167" s="171" t="str">
        <f t="shared" si="74"/>
        <v>Y</v>
      </c>
      <c r="BG167" s="171" t="str">
        <f t="shared" si="74"/>
        <v>Y</v>
      </c>
      <c r="BH167" s="171" t="str">
        <f t="shared" si="74"/>
        <v>Y</v>
      </c>
      <c r="BI167" s="171" t="str">
        <f t="shared" si="74"/>
        <v>Y</v>
      </c>
      <c r="BJ167" s="171" t="str">
        <f t="shared" si="74"/>
        <v>Y</v>
      </c>
      <c r="BK167" s="171" t="str">
        <f t="shared" si="74"/>
        <v>Y</v>
      </c>
      <c r="BL167" s="171" t="str">
        <f t="shared" si="74"/>
        <v>Y</v>
      </c>
      <c r="BM167" s="171" t="str">
        <f t="shared" si="74"/>
        <v>Y</v>
      </c>
      <c r="BN167" s="171" t="str">
        <f t="shared" si="74"/>
        <v>Y</v>
      </c>
      <c r="BO167" s="88"/>
      <c r="BP167" s="88"/>
      <c r="BQ167" s="88"/>
      <c r="BR167" s="88"/>
      <c r="BS167" s="88"/>
      <c r="BT167" s="88"/>
      <c r="BU167" s="88"/>
      <c r="BV167" s="88"/>
      <c r="BW167" s="88"/>
      <c r="BX167" s="88"/>
    </row>
    <row r="168" spans="1:76" s="177" customFormat="1" ht="30" outlineLevel="2" x14ac:dyDescent="0.25">
      <c r="A168" s="70"/>
      <c r="B168" s="74"/>
      <c r="C168" s="85" t="s">
        <v>242</v>
      </c>
      <c r="D168" s="63" t="s">
        <v>125</v>
      </c>
      <c r="E168" s="64"/>
      <c r="F168" s="170"/>
      <c r="G168" s="170"/>
      <c r="H168" s="170"/>
      <c r="I168" s="170"/>
      <c r="J168" s="170"/>
      <c r="K168" s="170"/>
      <c r="L168" s="170"/>
      <c r="M168" s="170"/>
      <c r="N168" s="170"/>
      <c r="O168" s="170"/>
      <c r="P168" s="170"/>
      <c r="Q168" s="170"/>
      <c r="R168" s="170"/>
      <c r="S168" s="170"/>
      <c r="T168" s="170"/>
      <c r="U168" s="170"/>
      <c r="V168" s="170"/>
      <c r="W168" s="170"/>
      <c r="X168" s="170"/>
      <c r="Y168" s="170"/>
      <c r="AA168" s="79" t="s">
        <v>126</v>
      </c>
      <c r="AB168" s="79" t="s">
        <v>126</v>
      </c>
      <c r="AC168" s="79" t="s">
        <v>126</v>
      </c>
      <c r="AD168" s="79" t="s">
        <v>126</v>
      </c>
      <c r="AE168" s="79" t="s">
        <v>126</v>
      </c>
      <c r="AF168" s="79" t="s">
        <v>126</v>
      </c>
      <c r="AG168" s="79" t="s">
        <v>126</v>
      </c>
      <c r="AH168" s="79" t="s">
        <v>126</v>
      </c>
      <c r="AI168" s="171" t="s">
        <v>127</v>
      </c>
      <c r="AJ168" s="79" t="s">
        <v>126</v>
      </c>
      <c r="AK168" s="79"/>
      <c r="AL168" s="79" t="s">
        <v>126</v>
      </c>
      <c r="AM168" s="79" t="s">
        <v>126</v>
      </c>
      <c r="AN168" s="79" t="s">
        <v>126</v>
      </c>
      <c r="AO168" s="79" t="s">
        <v>126</v>
      </c>
      <c r="AP168" s="79"/>
      <c r="AQ168" s="79" t="s">
        <v>126</v>
      </c>
      <c r="AR168" s="171" t="s">
        <v>127</v>
      </c>
      <c r="AS168" s="79" t="s">
        <v>126</v>
      </c>
      <c r="AT168" s="79"/>
      <c r="AU168" s="171" t="str">
        <f t="shared" si="73"/>
        <v>N</v>
      </c>
      <c r="AV168" s="171" t="str">
        <f t="shared" si="73"/>
        <v>Y</v>
      </c>
      <c r="AW168" s="171" t="str">
        <f t="shared" si="73"/>
        <v>Y</v>
      </c>
      <c r="AX168" s="171" t="str">
        <f t="shared" si="73"/>
        <v>Y</v>
      </c>
      <c r="AY168" s="171" t="str">
        <f t="shared" si="73"/>
        <v>Y</v>
      </c>
      <c r="AZ168" s="171" t="str">
        <f t="shared" si="73"/>
        <v>Y</v>
      </c>
      <c r="BA168" s="171" t="str">
        <f t="shared" si="73"/>
        <v>Y</v>
      </c>
      <c r="BB168" s="171" t="str">
        <f t="shared" si="73"/>
        <v>Y</v>
      </c>
      <c r="BC168" s="171" t="str">
        <f t="shared" si="73"/>
        <v>Y</v>
      </c>
      <c r="BD168" s="171" t="str">
        <f t="shared" si="73"/>
        <v>Y</v>
      </c>
      <c r="BE168" s="171" t="str">
        <f t="shared" si="74"/>
        <v>Y</v>
      </c>
      <c r="BF168" s="171" t="str">
        <f t="shared" si="74"/>
        <v>Y</v>
      </c>
      <c r="BG168" s="171" t="str">
        <f t="shared" si="74"/>
        <v>Y</v>
      </c>
      <c r="BH168" s="171" t="str">
        <f t="shared" si="74"/>
        <v>Y</v>
      </c>
      <c r="BI168" s="171" t="str">
        <f t="shared" si="74"/>
        <v>Y</v>
      </c>
      <c r="BJ168" s="171" t="str">
        <f t="shared" si="74"/>
        <v>Y</v>
      </c>
      <c r="BK168" s="171" t="str">
        <f t="shared" si="74"/>
        <v>Y</v>
      </c>
      <c r="BL168" s="171" t="str">
        <f t="shared" si="74"/>
        <v>Y</v>
      </c>
      <c r="BM168" s="171" t="str">
        <f t="shared" si="74"/>
        <v>Y</v>
      </c>
      <c r="BN168" s="171" t="str">
        <f t="shared" si="74"/>
        <v>Y</v>
      </c>
      <c r="BO168" s="88"/>
      <c r="BP168" s="88"/>
      <c r="BQ168" s="88"/>
      <c r="BR168" s="88"/>
      <c r="BS168" s="88"/>
      <c r="BT168" s="88"/>
      <c r="BU168" s="88"/>
      <c r="BV168" s="88"/>
      <c r="BW168" s="88"/>
      <c r="BX168" s="88"/>
    </row>
    <row r="169" spans="1:76" s="177" customFormat="1" outlineLevel="2" x14ac:dyDescent="0.25">
      <c r="A169" s="70"/>
      <c r="B169" s="74"/>
      <c r="C169" s="85" t="s">
        <v>243</v>
      </c>
      <c r="D169" s="63" t="s">
        <v>162</v>
      </c>
      <c r="E169" s="64"/>
      <c r="F169" s="170"/>
      <c r="G169" s="170"/>
      <c r="H169" s="170"/>
      <c r="I169" s="170"/>
      <c r="J169" s="170"/>
      <c r="K169" s="170"/>
      <c r="L169" s="170"/>
      <c r="M169" s="170"/>
      <c r="N169" s="170"/>
      <c r="O169" s="170"/>
      <c r="P169" s="170"/>
      <c r="Q169" s="170"/>
      <c r="R169" s="170"/>
      <c r="S169" s="170"/>
      <c r="T169" s="170"/>
      <c r="U169" s="170"/>
      <c r="V169" s="170"/>
      <c r="W169" s="170"/>
      <c r="X169" s="170"/>
      <c r="Y169" s="170"/>
      <c r="AA169" s="79" t="s">
        <v>126</v>
      </c>
      <c r="AB169" s="79" t="s">
        <v>126</v>
      </c>
      <c r="AC169" s="79" t="s">
        <v>126</v>
      </c>
      <c r="AD169" s="79" t="s">
        <v>126</v>
      </c>
      <c r="AE169" s="79" t="s">
        <v>126</v>
      </c>
      <c r="AF169" s="79" t="s">
        <v>126</v>
      </c>
      <c r="AG169" s="79" t="s">
        <v>126</v>
      </c>
      <c r="AH169" s="79" t="s">
        <v>126</v>
      </c>
      <c r="AI169" s="171" t="s">
        <v>127</v>
      </c>
      <c r="AJ169" s="79" t="s">
        <v>126</v>
      </c>
      <c r="AK169" s="79"/>
      <c r="AL169" s="79" t="s">
        <v>126</v>
      </c>
      <c r="AM169" s="79" t="s">
        <v>126</v>
      </c>
      <c r="AN169" s="79" t="s">
        <v>126</v>
      </c>
      <c r="AO169" s="79" t="s">
        <v>126</v>
      </c>
      <c r="AP169" s="79"/>
      <c r="AQ169" s="79" t="s">
        <v>126</v>
      </c>
      <c r="AR169" s="171" t="s">
        <v>127</v>
      </c>
      <c r="AS169" s="79" t="s">
        <v>126</v>
      </c>
      <c r="AT169" s="79"/>
      <c r="AU169" s="171" t="str">
        <f t="shared" si="73"/>
        <v>N</v>
      </c>
      <c r="AV169" s="171" t="str">
        <f t="shared" si="73"/>
        <v>Y</v>
      </c>
      <c r="AW169" s="171" t="str">
        <f t="shared" si="73"/>
        <v>Y</v>
      </c>
      <c r="AX169" s="171" t="str">
        <f t="shared" si="73"/>
        <v>Y</v>
      </c>
      <c r="AY169" s="171" t="str">
        <f t="shared" si="73"/>
        <v>Y</v>
      </c>
      <c r="AZ169" s="171" t="str">
        <f t="shared" si="73"/>
        <v>Y</v>
      </c>
      <c r="BA169" s="171" t="str">
        <f t="shared" si="73"/>
        <v>Y</v>
      </c>
      <c r="BB169" s="171" t="str">
        <f t="shared" si="73"/>
        <v>Y</v>
      </c>
      <c r="BC169" s="171" t="str">
        <f t="shared" si="73"/>
        <v>Y</v>
      </c>
      <c r="BD169" s="171" t="str">
        <f t="shared" si="73"/>
        <v>Y</v>
      </c>
      <c r="BE169" s="171" t="str">
        <f t="shared" si="74"/>
        <v>Y</v>
      </c>
      <c r="BF169" s="171" t="str">
        <f t="shared" si="74"/>
        <v>Y</v>
      </c>
      <c r="BG169" s="171" t="str">
        <f t="shared" si="74"/>
        <v>Y</v>
      </c>
      <c r="BH169" s="171" t="str">
        <f t="shared" si="74"/>
        <v>Y</v>
      </c>
      <c r="BI169" s="171" t="str">
        <f t="shared" si="74"/>
        <v>Y</v>
      </c>
      <c r="BJ169" s="171" t="str">
        <f t="shared" si="74"/>
        <v>Y</v>
      </c>
      <c r="BK169" s="171" t="str">
        <f t="shared" si="74"/>
        <v>Y</v>
      </c>
      <c r="BL169" s="171" t="str">
        <f t="shared" si="74"/>
        <v>Y</v>
      </c>
      <c r="BM169" s="171" t="str">
        <f t="shared" si="74"/>
        <v>Y</v>
      </c>
      <c r="BN169" s="171" t="str">
        <f t="shared" si="74"/>
        <v>Y</v>
      </c>
      <c r="BO169" s="88"/>
      <c r="BP169" s="88"/>
      <c r="BQ169" s="88"/>
      <c r="BR169" s="88"/>
      <c r="BS169" s="88"/>
      <c r="BT169" s="88"/>
      <c r="BU169" s="88"/>
      <c r="BV169" s="88"/>
      <c r="BW169" s="88"/>
      <c r="BX169" s="88"/>
    </row>
    <row r="170" spans="1:76" s="177" customFormat="1" ht="33.75" customHeight="1" outlineLevel="2" x14ac:dyDescent="0.25">
      <c r="A170" s="70"/>
      <c r="B170" s="74"/>
      <c r="C170" s="85" t="s">
        <v>244</v>
      </c>
      <c r="D170" s="63" t="s">
        <v>162</v>
      </c>
      <c r="E170" s="64"/>
      <c r="F170" s="170"/>
      <c r="G170" s="170"/>
      <c r="H170" s="170"/>
      <c r="I170" s="170"/>
      <c r="J170" s="170"/>
      <c r="K170" s="170"/>
      <c r="L170" s="170"/>
      <c r="M170" s="170"/>
      <c r="N170" s="170"/>
      <c r="O170" s="170"/>
      <c r="P170" s="170"/>
      <c r="Q170" s="170"/>
      <c r="R170" s="170"/>
      <c r="S170" s="170"/>
      <c r="T170" s="170"/>
      <c r="U170" s="170"/>
      <c r="V170" s="170"/>
      <c r="W170" s="170"/>
      <c r="X170" s="170"/>
      <c r="Y170" s="170"/>
      <c r="AA170" s="79" t="s">
        <v>126</v>
      </c>
      <c r="AB170" s="79" t="s">
        <v>126</v>
      </c>
      <c r="AC170" s="79" t="s">
        <v>126</v>
      </c>
      <c r="AD170" s="79" t="s">
        <v>126</v>
      </c>
      <c r="AE170" s="79" t="s">
        <v>126</v>
      </c>
      <c r="AF170" s="79" t="s">
        <v>126</v>
      </c>
      <c r="AG170" s="79" t="s">
        <v>126</v>
      </c>
      <c r="AH170" s="79" t="s">
        <v>126</v>
      </c>
      <c r="AI170" s="171" t="s">
        <v>127</v>
      </c>
      <c r="AJ170" s="79" t="s">
        <v>126</v>
      </c>
      <c r="AK170" s="79"/>
      <c r="AL170" s="79" t="s">
        <v>126</v>
      </c>
      <c r="AM170" s="79" t="s">
        <v>126</v>
      </c>
      <c r="AN170" s="79" t="s">
        <v>126</v>
      </c>
      <c r="AO170" s="79" t="s">
        <v>126</v>
      </c>
      <c r="AP170" s="79"/>
      <c r="AQ170" s="79" t="s">
        <v>126</v>
      </c>
      <c r="AR170" s="171" t="s">
        <v>127</v>
      </c>
      <c r="AS170" s="79" t="s">
        <v>126</v>
      </c>
      <c r="AT170" s="79"/>
      <c r="AU170" s="171" t="str">
        <f t="shared" si="73"/>
        <v>N</v>
      </c>
      <c r="AV170" s="171" t="str">
        <f t="shared" si="73"/>
        <v>Y</v>
      </c>
      <c r="AW170" s="171" t="str">
        <f t="shared" si="73"/>
        <v>Y</v>
      </c>
      <c r="AX170" s="171" t="str">
        <f t="shared" si="73"/>
        <v>Y</v>
      </c>
      <c r="AY170" s="171" t="str">
        <f t="shared" si="73"/>
        <v>Y</v>
      </c>
      <c r="AZ170" s="171" t="str">
        <f t="shared" si="73"/>
        <v>Y</v>
      </c>
      <c r="BA170" s="171" t="str">
        <f t="shared" si="73"/>
        <v>Y</v>
      </c>
      <c r="BB170" s="171" t="str">
        <f t="shared" si="73"/>
        <v>Y</v>
      </c>
      <c r="BC170" s="171" t="str">
        <f t="shared" si="73"/>
        <v>Y</v>
      </c>
      <c r="BD170" s="171" t="str">
        <f t="shared" si="73"/>
        <v>Y</v>
      </c>
      <c r="BE170" s="171" t="str">
        <f t="shared" si="74"/>
        <v>Y</v>
      </c>
      <c r="BF170" s="171" t="str">
        <f t="shared" si="74"/>
        <v>Y</v>
      </c>
      <c r="BG170" s="171" t="str">
        <f t="shared" si="74"/>
        <v>Y</v>
      </c>
      <c r="BH170" s="171" t="str">
        <f t="shared" si="74"/>
        <v>Y</v>
      </c>
      <c r="BI170" s="171" t="str">
        <f t="shared" si="74"/>
        <v>Y</v>
      </c>
      <c r="BJ170" s="171" t="str">
        <f t="shared" si="74"/>
        <v>Y</v>
      </c>
      <c r="BK170" s="171" t="str">
        <f t="shared" si="74"/>
        <v>Y</v>
      </c>
      <c r="BL170" s="171" t="str">
        <f t="shared" si="74"/>
        <v>Y</v>
      </c>
      <c r="BM170" s="171" t="str">
        <f t="shared" si="74"/>
        <v>Y</v>
      </c>
      <c r="BN170" s="171" t="str">
        <f t="shared" si="74"/>
        <v>Y</v>
      </c>
      <c r="BO170" s="88"/>
      <c r="BP170" s="88"/>
      <c r="BQ170" s="88"/>
      <c r="BR170" s="88"/>
      <c r="BS170" s="88"/>
      <c r="BT170" s="88"/>
      <c r="BU170" s="88"/>
      <c r="BV170" s="88"/>
      <c r="BW170" s="88"/>
      <c r="BX170" s="88"/>
    </row>
    <row r="171" spans="1:76" s="177" customFormat="1" outlineLevel="2" x14ac:dyDescent="0.25">
      <c r="A171" s="70"/>
      <c r="B171" s="74"/>
      <c r="C171" s="85" t="s">
        <v>245</v>
      </c>
      <c r="D171" s="63" t="s">
        <v>168</v>
      </c>
      <c r="E171" s="64"/>
      <c r="F171" s="170"/>
      <c r="G171" s="170"/>
      <c r="H171" s="170"/>
      <c r="I171" s="170"/>
      <c r="J171" s="170"/>
      <c r="K171" s="170"/>
      <c r="L171" s="170"/>
      <c r="M171" s="170"/>
      <c r="N171" s="170"/>
      <c r="O171" s="170"/>
      <c r="P171" s="170"/>
      <c r="Q171" s="170"/>
      <c r="R171" s="170"/>
      <c r="S171" s="170"/>
      <c r="T171" s="170"/>
      <c r="U171" s="170"/>
      <c r="V171" s="170"/>
      <c r="W171" s="170"/>
      <c r="X171" s="170"/>
      <c r="Y171" s="170"/>
      <c r="AA171" s="79" t="s">
        <v>126</v>
      </c>
      <c r="AB171" s="79" t="s">
        <v>126</v>
      </c>
      <c r="AC171" s="79" t="s">
        <v>126</v>
      </c>
      <c r="AD171" s="79" t="s">
        <v>126</v>
      </c>
      <c r="AE171" s="79" t="s">
        <v>126</v>
      </c>
      <c r="AF171" s="79" t="s">
        <v>126</v>
      </c>
      <c r="AG171" s="79" t="s">
        <v>126</v>
      </c>
      <c r="AH171" s="79" t="s">
        <v>126</v>
      </c>
      <c r="AI171" s="171" t="s">
        <v>127</v>
      </c>
      <c r="AJ171" s="79" t="s">
        <v>126</v>
      </c>
      <c r="AK171" s="79"/>
      <c r="AL171" s="79" t="s">
        <v>126</v>
      </c>
      <c r="AM171" s="79" t="s">
        <v>126</v>
      </c>
      <c r="AN171" s="79" t="s">
        <v>126</v>
      </c>
      <c r="AO171" s="79" t="s">
        <v>126</v>
      </c>
      <c r="AP171" s="79"/>
      <c r="AQ171" s="79" t="s">
        <v>126</v>
      </c>
      <c r="AR171" s="171" t="s">
        <v>127</v>
      </c>
      <c r="AS171" s="79" t="s">
        <v>126</v>
      </c>
      <c r="AT171" s="79"/>
      <c r="AU171" s="171" t="str">
        <f t="shared" si="73"/>
        <v>N</v>
      </c>
      <c r="AV171" s="171" t="str">
        <f t="shared" si="73"/>
        <v>Y</v>
      </c>
      <c r="AW171" s="171" t="str">
        <f t="shared" si="73"/>
        <v>Y</v>
      </c>
      <c r="AX171" s="171" t="str">
        <f t="shared" si="73"/>
        <v>Y</v>
      </c>
      <c r="AY171" s="171" t="str">
        <f t="shared" si="73"/>
        <v>Y</v>
      </c>
      <c r="AZ171" s="171" t="str">
        <f t="shared" si="73"/>
        <v>Y</v>
      </c>
      <c r="BA171" s="171" t="str">
        <f t="shared" si="73"/>
        <v>Y</v>
      </c>
      <c r="BB171" s="171" t="str">
        <f t="shared" si="73"/>
        <v>Y</v>
      </c>
      <c r="BC171" s="171" t="str">
        <f t="shared" si="73"/>
        <v>Y</v>
      </c>
      <c r="BD171" s="171" t="str">
        <f t="shared" si="73"/>
        <v>Y</v>
      </c>
      <c r="BE171" s="171" t="str">
        <f t="shared" si="74"/>
        <v>Y</v>
      </c>
      <c r="BF171" s="171" t="str">
        <f t="shared" si="74"/>
        <v>Y</v>
      </c>
      <c r="BG171" s="171" t="str">
        <f t="shared" si="74"/>
        <v>Y</v>
      </c>
      <c r="BH171" s="171" t="str">
        <f t="shared" si="74"/>
        <v>Y</v>
      </c>
      <c r="BI171" s="171" t="str">
        <f t="shared" si="74"/>
        <v>Y</v>
      </c>
      <c r="BJ171" s="171" t="str">
        <f t="shared" si="74"/>
        <v>Y</v>
      </c>
      <c r="BK171" s="171" t="str">
        <f t="shared" si="74"/>
        <v>Y</v>
      </c>
      <c r="BL171" s="171" t="str">
        <f t="shared" si="74"/>
        <v>Y</v>
      </c>
      <c r="BM171" s="171" t="str">
        <f t="shared" si="74"/>
        <v>Y</v>
      </c>
      <c r="BN171" s="171" t="str">
        <f t="shared" si="74"/>
        <v>Y</v>
      </c>
      <c r="BO171" s="88"/>
      <c r="BP171" s="88"/>
      <c r="BQ171" s="88"/>
      <c r="BR171" s="88"/>
      <c r="BS171" s="88"/>
      <c r="BT171" s="88"/>
      <c r="BU171" s="88"/>
      <c r="BV171" s="88"/>
      <c r="BW171" s="88"/>
      <c r="BX171" s="88"/>
    </row>
    <row r="172" spans="1:76" s="177" customFormat="1" ht="30" outlineLevel="2" x14ac:dyDescent="0.25">
      <c r="A172" s="70"/>
      <c r="B172" s="74"/>
      <c r="C172" s="85" t="s">
        <v>246</v>
      </c>
      <c r="D172" s="63" t="s">
        <v>162</v>
      </c>
      <c r="E172" s="64"/>
      <c r="F172" s="170"/>
      <c r="G172" s="170"/>
      <c r="H172" s="170"/>
      <c r="I172" s="170"/>
      <c r="J172" s="170"/>
      <c r="K172" s="170"/>
      <c r="L172" s="170"/>
      <c r="M172" s="170"/>
      <c r="N172" s="170"/>
      <c r="O172" s="170"/>
      <c r="P172" s="170"/>
      <c r="Q172" s="170"/>
      <c r="R172" s="170"/>
      <c r="S172" s="170"/>
      <c r="T172" s="170"/>
      <c r="U172" s="170"/>
      <c r="V172" s="170"/>
      <c r="W172" s="170"/>
      <c r="X172" s="170"/>
      <c r="Y172" s="170"/>
      <c r="AA172" s="79" t="s">
        <v>126</v>
      </c>
      <c r="AB172" s="79" t="s">
        <v>126</v>
      </c>
      <c r="AC172" s="79" t="s">
        <v>126</v>
      </c>
      <c r="AD172" s="79" t="s">
        <v>126</v>
      </c>
      <c r="AE172" s="79" t="s">
        <v>126</v>
      </c>
      <c r="AF172" s="79" t="s">
        <v>126</v>
      </c>
      <c r="AG172" s="79" t="s">
        <v>126</v>
      </c>
      <c r="AH172" s="79" t="s">
        <v>126</v>
      </c>
      <c r="AI172" s="171" t="s">
        <v>127</v>
      </c>
      <c r="AJ172" s="79" t="s">
        <v>126</v>
      </c>
      <c r="AK172" s="79"/>
      <c r="AL172" s="79" t="s">
        <v>126</v>
      </c>
      <c r="AM172" s="79" t="s">
        <v>126</v>
      </c>
      <c r="AN172" s="79" t="s">
        <v>126</v>
      </c>
      <c r="AO172" s="79" t="s">
        <v>126</v>
      </c>
      <c r="AP172" s="79"/>
      <c r="AQ172" s="79" t="s">
        <v>126</v>
      </c>
      <c r="AR172" s="171" t="s">
        <v>127</v>
      </c>
      <c r="AS172" s="79" t="s">
        <v>126</v>
      </c>
      <c r="AT172" s="79"/>
      <c r="AU172" s="171" t="str">
        <f t="shared" si="73"/>
        <v>N</v>
      </c>
      <c r="AV172" s="171" t="str">
        <f t="shared" si="73"/>
        <v>Y</v>
      </c>
      <c r="AW172" s="171" t="str">
        <f t="shared" si="73"/>
        <v>Y</v>
      </c>
      <c r="AX172" s="171" t="str">
        <f t="shared" si="73"/>
        <v>Y</v>
      </c>
      <c r="AY172" s="171" t="str">
        <f t="shared" si="73"/>
        <v>Y</v>
      </c>
      <c r="AZ172" s="171" t="str">
        <f t="shared" si="73"/>
        <v>Y</v>
      </c>
      <c r="BA172" s="171" t="str">
        <f t="shared" si="73"/>
        <v>Y</v>
      </c>
      <c r="BB172" s="171" t="str">
        <f t="shared" si="73"/>
        <v>Y</v>
      </c>
      <c r="BC172" s="171" t="str">
        <f t="shared" si="73"/>
        <v>Y</v>
      </c>
      <c r="BD172" s="171" t="str">
        <f t="shared" si="73"/>
        <v>Y</v>
      </c>
      <c r="BE172" s="171" t="str">
        <f t="shared" si="74"/>
        <v>Y</v>
      </c>
      <c r="BF172" s="171" t="str">
        <f t="shared" si="74"/>
        <v>Y</v>
      </c>
      <c r="BG172" s="171" t="str">
        <f t="shared" si="74"/>
        <v>Y</v>
      </c>
      <c r="BH172" s="171" t="str">
        <f t="shared" si="74"/>
        <v>Y</v>
      </c>
      <c r="BI172" s="171" t="str">
        <f t="shared" si="74"/>
        <v>Y</v>
      </c>
      <c r="BJ172" s="171" t="str">
        <f t="shared" si="74"/>
        <v>Y</v>
      </c>
      <c r="BK172" s="171" t="str">
        <f t="shared" si="74"/>
        <v>Y</v>
      </c>
      <c r="BL172" s="171" t="str">
        <f t="shared" si="74"/>
        <v>Y</v>
      </c>
      <c r="BM172" s="171" t="str">
        <f t="shared" si="74"/>
        <v>Y</v>
      </c>
      <c r="BN172" s="171" t="str">
        <f t="shared" si="74"/>
        <v>Y</v>
      </c>
      <c r="BO172" s="88"/>
      <c r="BP172" s="88"/>
      <c r="BQ172" s="88"/>
      <c r="BR172" s="88"/>
      <c r="BS172" s="88"/>
      <c r="BT172" s="88"/>
      <c r="BU172" s="88"/>
      <c r="BV172" s="88"/>
      <c r="BW172" s="88"/>
      <c r="BX172" s="88"/>
    </row>
    <row r="173" spans="1:76" outlineLevel="2" x14ac:dyDescent="0.25">
      <c r="A173" s="70"/>
      <c r="B173" s="74"/>
      <c r="C173" s="75"/>
      <c r="D173" s="79"/>
      <c r="E173" s="79"/>
      <c r="G173" s="41"/>
      <c r="H173" s="41"/>
      <c r="I173" s="41"/>
      <c r="J173" s="41"/>
      <c r="K173" s="41"/>
      <c r="L173" s="41"/>
      <c r="M173" s="41"/>
      <c r="N173" s="41"/>
      <c r="O173" s="41"/>
      <c r="P173" s="41"/>
      <c r="Q173" s="41"/>
      <c r="R173" s="41"/>
      <c r="S173" s="41"/>
      <c r="T173" s="41"/>
      <c r="U173" s="41"/>
      <c r="V173" s="41"/>
      <c r="W173" s="41"/>
      <c r="X173" s="41"/>
      <c r="Y173" s="41"/>
      <c r="BO173" s="53"/>
      <c r="BP173" s="53"/>
      <c r="BQ173" s="53"/>
      <c r="BR173" s="53"/>
      <c r="BS173" s="53"/>
      <c r="BT173" s="53"/>
      <c r="BU173" s="53"/>
      <c r="BV173" s="53"/>
      <c r="BW173" s="53"/>
      <c r="BX173" s="53"/>
    </row>
    <row r="174" spans="1:76" outlineLevel="1" x14ac:dyDescent="0.25">
      <c r="A174" s="70"/>
      <c r="B174" s="74"/>
      <c r="C174" s="75"/>
      <c r="D174" s="79"/>
      <c r="E174" s="79"/>
      <c r="G174" s="41"/>
      <c r="H174" s="41"/>
      <c r="I174" s="41"/>
      <c r="J174" s="41"/>
      <c r="K174" s="41"/>
      <c r="L174" s="41"/>
      <c r="M174" s="41"/>
      <c r="N174" s="41"/>
      <c r="O174" s="41"/>
      <c r="P174" s="41"/>
      <c r="Q174" s="41"/>
      <c r="R174" s="41"/>
      <c r="S174" s="41"/>
      <c r="T174" s="41"/>
      <c r="U174" s="41"/>
      <c r="V174" s="41"/>
      <c r="W174" s="41"/>
      <c r="X174" s="41"/>
      <c r="Y174" s="41"/>
      <c r="BO174" s="53"/>
      <c r="BP174" s="53"/>
      <c r="BQ174" s="53"/>
      <c r="BR174" s="53"/>
      <c r="BS174" s="53"/>
      <c r="BT174" s="53"/>
      <c r="BU174" s="53"/>
      <c r="BV174" s="53"/>
      <c r="BW174" s="53"/>
      <c r="BX174" s="53"/>
    </row>
    <row r="175" spans="1:76" s="88" customFormat="1" ht="18.75" outlineLevel="1" x14ac:dyDescent="0.25">
      <c r="A175" s="70"/>
      <c r="B175" s="71">
        <f>MAX($B$1:$B174)+1</f>
        <v>12</v>
      </c>
      <c r="C175" s="72" t="s">
        <v>247</v>
      </c>
      <c r="D175" s="76"/>
      <c r="E175" s="76"/>
      <c r="F175" s="76"/>
      <c r="G175" s="76"/>
      <c r="H175" s="76"/>
      <c r="I175" s="76"/>
      <c r="J175" s="76"/>
      <c r="K175" s="76"/>
      <c r="L175" s="76"/>
      <c r="M175" s="76"/>
      <c r="N175" s="76"/>
      <c r="O175" s="76"/>
      <c r="P175" s="76"/>
      <c r="Q175" s="76"/>
      <c r="R175" s="76"/>
      <c r="S175" s="76"/>
      <c r="T175" s="76"/>
      <c r="U175" s="76"/>
      <c r="V175" s="76"/>
      <c r="W175" s="76"/>
      <c r="X175" s="76"/>
      <c r="Y175" s="76"/>
      <c r="AA175" s="79"/>
      <c r="AB175" s="79"/>
      <c r="AC175" s="79"/>
      <c r="AD175" s="79"/>
      <c r="AE175" s="79"/>
      <c r="AF175" s="79"/>
      <c r="AG175" s="79"/>
      <c r="AH175" s="79"/>
      <c r="AI175" s="79"/>
      <c r="AJ175" s="79"/>
      <c r="AK175" s="79"/>
      <c r="AL175" s="79"/>
      <c r="AM175" s="79"/>
      <c r="AN175" s="79"/>
      <c r="AO175" s="79"/>
      <c r="AP175" s="79"/>
    </row>
    <row r="176" spans="1:76" s="88" customFormat="1" outlineLevel="2" x14ac:dyDescent="0.25">
      <c r="A176" s="70"/>
      <c r="B176" s="74"/>
      <c r="C176" s="89"/>
      <c r="D176" s="76"/>
      <c r="E176" s="76"/>
      <c r="F176" s="76"/>
      <c r="G176" s="76"/>
      <c r="H176" s="76"/>
      <c r="I176" s="76"/>
      <c r="J176" s="76"/>
      <c r="K176" s="76"/>
      <c r="L176" s="76"/>
      <c r="M176" s="76"/>
      <c r="N176" s="76"/>
      <c r="O176" s="76"/>
      <c r="P176" s="76"/>
      <c r="Q176" s="76"/>
      <c r="R176" s="76"/>
      <c r="S176" s="76"/>
      <c r="T176" s="76"/>
      <c r="U176" s="76"/>
      <c r="V176" s="76"/>
      <c r="W176" s="76"/>
      <c r="X176" s="76"/>
      <c r="Y176" s="76"/>
      <c r="AA176" s="79"/>
      <c r="AB176" s="79"/>
      <c r="AC176" s="79"/>
      <c r="AD176" s="79"/>
      <c r="AE176" s="79"/>
      <c r="AF176" s="79"/>
      <c r="AG176" s="79"/>
      <c r="AH176" s="79"/>
      <c r="AI176" s="79"/>
      <c r="AJ176" s="79"/>
      <c r="AK176" s="79"/>
      <c r="AL176" s="79"/>
      <c r="AM176" s="79"/>
      <c r="AN176" s="79"/>
      <c r="AO176" s="79"/>
      <c r="AP176" s="79"/>
    </row>
    <row r="177" spans="1:76" s="88" customFormat="1" ht="32.25" customHeight="1" outlineLevel="2" x14ac:dyDescent="0.25">
      <c r="A177" s="70"/>
      <c r="B177" s="74"/>
      <c r="C177" s="242" t="s">
        <v>248</v>
      </c>
      <c r="D177" s="242"/>
      <c r="E177" s="242"/>
      <c r="F177" s="76"/>
      <c r="G177" s="76"/>
      <c r="H177" s="76"/>
      <c r="I177" s="76"/>
      <c r="J177" s="76"/>
      <c r="K177" s="76"/>
      <c r="L177" s="76"/>
      <c r="M177" s="76"/>
      <c r="N177" s="76"/>
      <c r="O177" s="76"/>
      <c r="P177" s="76"/>
      <c r="Q177" s="76"/>
      <c r="R177" s="76"/>
      <c r="S177" s="76"/>
      <c r="T177" s="76"/>
      <c r="U177" s="76"/>
      <c r="V177" s="76"/>
      <c r="W177" s="76"/>
      <c r="X177" s="76"/>
      <c r="Y177" s="76"/>
      <c r="AA177" s="79"/>
      <c r="AB177" s="79"/>
      <c r="AC177" s="79"/>
      <c r="AD177" s="79"/>
      <c r="AE177" s="79"/>
      <c r="AF177" s="79"/>
      <c r="AG177" s="79"/>
      <c r="AH177" s="79"/>
      <c r="AI177" s="79"/>
      <c r="AJ177" s="79"/>
      <c r="AK177" s="79"/>
      <c r="AL177" s="79"/>
      <c r="AM177" s="79"/>
      <c r="AN177" s="79"/>
      <c r="AO177" s="79"/>
      <c r="AP177" s="79"/>
    </row>
    <row r="178" spans="1:76" s="88" customFormat="1" outlineLevel="2" x14ac:dyDescent="0.25">
      <c r="A178" s="70"/>
      <c r="B178" s="74"/>
      <c r="C178" s="89"/>
      <c r="D178" s="76"/>
      <c r="E178" s="76"/>
      <c r="F178" s="76"/>
      <c r="G178" s="76"/>
      <c r="H178" s="76"/>
      <c r="I178" s="76"/>
      <c r="J178" s="76"/>
      <c r="K178" s="76"/>
      <c r="L178" s="76"/>
      <c r="M178" s="76"/>
      <c r="N178" s="76"/>
      <c r="O178" s="76"/>
      <c r="P178" s="76"/>
      <c r="Q178" s="76"/>
      <c r="R178" s="76"/>
      <c r="S178" s="76"/>
      <c r="T178" s="76"/>
      <c r="U178" s="76"/>
      <c r="V178" s="76"/>
      <c r="W178" s="76"/>
      <c r="X178" s="76"/>
      <c r="Y178" s="76"/>
      <c r="AA178" s="79"/>
      <c r="AB178" s="79"/>
      <c r="AC178" s="79"/>
      <c r="AD178" s="79"/>
      <c r="AE178" s="79"/>
      <c r="AF178" s="79"/>
      <c r="AG178" s="79"/>
      <c r="AH178" s="79"/>
      <c r="AI178" s="79"/>
      <c r="AJ178" s="79"/>
      <c r="AK178" s="79"/>
      <c r="AL178" s="79"/>
      <c r="AM178" s="79"/>
      <c r="AN178" s="79"/>
      <c r="AO178" s="79"/>
      <c r="AP178" s="79"/>
    </row>
    <row r="179" spans="1:76" s="177" customFormat="1" outlineLevel="2" x14ac:dyDescent="0.25">
      <c r="A179" s="70"/>
      <c r="B179" s="74"/>
      <c r="C179" s="85" t="s">
        <v>249</v>
      </c>
      <c r="D179" s="63" t="s">
        <v>125</v>
      </c>
      <c r="E179" s="64"/>
      <c r="F179" s="170"/>
      <c r="G179" s="170"/>
      <c r="H179" s="170"/>
      <c r="I179" s="170"/>
      <c r="J179" s="170"/>
      <c r="K179" s="170"/>
      <c r="L179" s="170"/>
      <c r="M179" s="170"/>
      <c r="N179" s="170"/>
      <c r="O179" s="170"/>
      <c r="P179" s="170"/>
      <c r="Q179" s="170"/>
      <c r="R179" s="170"/>
      <c r="S179" s="170"/>
      <c r="T179" s="170"/>
      <c r="U179" s="170"/>
      <c r="V179" s="170"/>
      <c r="W179" s="170"/>
      <c r="X179" s="170"/>
      <c r="Y179" s="170"/>
      <c r="AA179" s="79" t="s">
        <v>126</v>
      </c>
      <c r="AB179" s="79" t="s">
        <v>126</v>
      </c>
      <c r="AC179" s="79" t="s">
        <v>126</v>
      </c>
      <c r="AD179" s="79" t="s">
        <v>126</v>
      </c>
      <c r="AE179" s="79" t="s">
        <v>126</v>
      </c>
      <c r="AF179" s="79" t="s">
        <v>126</v>
      </c>
      <c r="AG179" s="79" t="s">
        <v>126</v>
      </c>
      <c r="AH179" s="79" t="s">
        <v>126</v>
      </c>
      <c r="AI179" s="171" t="s">
        <v>127</v>
      </c>
      <c r="AJ179" s="79" t="s">
        <v>126</v>
      </c>
      <c r="AK179" s="79"/>
      <c r="AL179" s="79" t="s">
        <v>126</v>
      </c>
      <c r="AM179" s="79" t="s">
        <v>126</v>
      </c>
      <c r="AN179" s="79" t="s">
        <v>126</v>
      </c>
      <c r="AO179" s="79" t="s">
        <v>126</v>
      </c>
      <c r="AP179" s="79"/>
      <c r="AQ179" s="79" t="s">
        <v>126</v>
      </c>
      <c r="AR179" s="79" t="s">
        <v>126</v>
      </c>
      <c r="AS179" s="79" t="s">
        <v>126</v>
      </c>
      <c r="AT179" s="79"/>
      <c r="AU179" s="171" t="str">
        <f t="shared" ref="AU179:BD180" si="75">IFERROR(IF(OR(HLOOKUP(F$6,$AA$13:$AJ$1020,ROW($AT179)-ROW($AT$12),FALSE)="N",HLOOKUP(IF(F$3="Please Select","",IF(AND(LEFT(F$3,3)&lt;&gt;"IPC",LEFT(F$3,3)&lt;&gt;"PPA",LEFT(F$3,7)&lt;&gt;"Program"),"Hybrid",LEFT(F$3,3))),$AL$13:$AO$1020,ROW($AT179)-ROW($AT$12),FALSE)="N",HLOOKUP(F$5,$AQ$13:$AS$1020,ROW($AT179)-ROW($AT$12),FALSE)="N"),"N",IF(OR(HLOOKUP(F$6,$AA$13:$AJ$1020,ROW($AT179)-ROW($AT$12),FALSE)="A",HLOOKUP(IF(F$3="Please Select","",IF(AND(LEFT(F$3,3)&lt;&gt;"IPC",LEFT(F$3,3)&lt;&gt;"PPA"),"Hybrid",LEFT(F$3,3))),$AL$13:$AO$1020,ROW($AT179)-ROW($AT$12),FALSE)="A",HLOOKUP(F$5,$AQ$13:$AS$1020,ROW($AT179)-ROW($AT$12),FALSE)="A"),"A","Y")),$AS179)</f>
        <v>Y</v>
      </c>
      <c r="AV179" s="171" t="str">
        <f t="shared" si="75"/>
        <v>Y</v>
      </c>
      <c r="AW179" s="171" t="str">
        <f t="shared" si="75"/>
        <v>Y</v>
      </c>
      <c r="AX179" s="171" t="str">
        <f t="shared" si="75"/>
        <v>Y</v>
      </c>
      <c r="AY179" s="171" t="str">
        <f t="shared" si="75"/>
        <v>Y</v>
      </c>
      <c r="AZ179" s="171" t="str">
        <f t="shared" si="75"/>
        <v>Y</v>
      </c>
      <c r="BA179" s="171" t="str">
        <f t="shared" si="75"/>
        <v>Y</v>
      </c>
      <c r="BB179" s="171" t="str">
        <f t="shared" si="75"/>
        <v>Y</v>
      </c>
      <c r="BC179" s="171" t="str">
        <f t="shared" si="75"/>
        <v>Y</v>
      </c>
      <c r="BD179" s="171" t="str">
        <f t="shared" si="75"/>
        <v>Y</v>
      </c>
      <c r="BE179" s="171" t="str">
        <f t="shared" ref="BE179:BN180" si="76">IFERROR(IF(OR(HLOOKUP(P$6,$AA$13:$AJ$1020,ROW($AT179)-ROW($AT$12),FALSE)="N",HLOOKUP(IF(P$3="Please Select","",IF(AND(LEFT(P$3,3)&lt;&gt;"IPC",LEFT(P$3,3)&lt;&gt;"PPA",LEFT(P$3,7)&lt;&gt;"Program"),"Hybrid",LEFT(P$3,3))),$AL$13:$AO$1020,ROW($AT179)-ROW($AT$12),FALSE)="N",HLOOKUP(P$5,$AQ$13:$AS$1020,ROW($AT179)-ROW($AT$12),FALSE)="N"),"N",IF(OR(HLOOKUP(P$6,$AA$13:$AJ$1020,ROW($AT179)-ROW($AT$12),FALSE)="A",HLOOKUP(IF(P$3="Please Select","",IF(AND(LEFT(P$3,3)&lt;&gt;"IPC",LEFT(P$3,3)&lt;&gt;"PPA"),"Hybrid",LEFT(P$3,3))),$AL$13:$AO$1020,ROW($AT179)-ROW($AT$12),FALSE)="A",HLOOKUP(P$5,$AQ$13:$AS$1020,ROW($AT179)-ROW($AT$12),FALSE)="A"),"A","Y")),$AS179)</f>
        <v>Y</v>
      </c>
      <c r="BF179" s="171" t="str">
        <f t="shared" si="76"/>
        <v>Y</v>
      </c>
      <c r="BG179" s="171" t="str">
        <f t="shared" si="76"/>
        <v>Y</v>
      </c>
      <c r="BH179" s="171" t="str">
        <f t="shared" si="76"/>
        <v>Y</v>
      </c>
      <c r="BI179" s="171" t="str">
        <f t="shared" si="76"/>
        <v>Y</v>
      </c>
      <c r="BJ179" s="171" t="str">
        <f t="shared" si="76"/>
        <v>Y</v>
      </c>
      <c r="BK179" s="171" t="str">
        <f t="shared" si="76"/>
        <v>Y</v>
      </c>
      <c r="BL179" s="171" t="str">
        <f t="shared" si="76"/>
        <v>Y</v>
      </c>
      <c r="BM179" s="171" t="str">
        <f t="shared" si="76"/>
        <v>Y</v>
      </c>
      <c r="BN179" s="171" t="str">
        <f t="shared" si="76"/>
        <v>Y</v>
      </c>
      <c r="BO179" s="88"/>
      <c r="BP179" s="88"/>
      <c r="BQ179" s="88"/>
      <c r="BR179" s="88"/>
      <c r="BS179" s="88"/>
      <c r="BT179" s="88"/>
      <c r="BU179" s="88"/>
      <c r="BV179" s="88"/>
      <c r="BW179" s="88"/>
      <c r="BX179" s="88"/>
    </row>
    <row r="180" spans="1:76" s="177" customFormat="1" outlineLevel="2" x14ac:dyDescent="0.25">
      <c r="A180" s="70"/>
      <c r="B180" s="74"/>
      <c r="C180" s="85" t="s">
        <v>250</v>
      </c>
      <c r="D180" s="63" t="s">
        <v>147</v>
      </c>
      <c r="E180" s="64" t="s">
        <v>251</v>
      </c>
      <c r="F180" s="170"/>
      <c r="G180" s="170"/>
      <c r="H180" s="170"/>
      <c r="I180" s="170"/>
      <c r="J180" s="170"/>
      <c r="K180" s="170"/>
      <c r="L180" s="170"/>
      <c r="M180" s="170"/>
      <c r="N180" s="170"/>
      <c r="O180" s="170"/>
      <c r="P180" s="170"/>
      <c r="Q180" s="170"/>
      <c r="R180" s="170"/>
      <c r="S180" s="170"/>
      <c r="T180" s="170"/>
      <c r="U180" s="170"/>
      <c r="V180" s="170"/>
      <c r="W180" s="170"/>
      <c r="X180" s="170"/>
      <c r="Y180" s="170"/>
      <c r="AA180" s="171" t="s">
        <v>127</v>
      </c>
      <c r="AB180" s="171" t="s">
        <v>127</v>
      </c>
      <c r="AC180" s="171" t="s">
        <v>127</v>
      </c>
      <c r="AD180" s="171" t="s">
        <v>126</v>
      </c>
      <c r="AE180" s="171" t="s">
        <v>126</v>
      </c>
      <c r="AF180" s="171" t="s">
        <v>126</v>
      </c>
      <c r="AG180" s="171" t="s">
        <v>126</v>
      </c>
      <c r="AH180" s="171" t="s">
        <v>127</v>
      </c>
      <c r="AI180" s="171" t="s">
        <v>127</v>
      </c>
      <c r="AJ180" s="79" t="s">
        <v>127</v>
      </c>
      <c r="AK180" s="171"/>
      <c r="AL180" s="79" t="s">
        <v>126</v>
      </c>
      <c r="AM180" s="79" t="s">
        <v>127</v>
      </c>
      <c r="AN180" s="79" t="s">
        <v>127</v>
      </c>
      <c r="AO180" s="79" t="s">
        <v>126</v>
      </c>
      <c r="AP180" s="171"/>
      <c r="AQ180" s="171" t="s">
        <v>126</v>
      </c>
      <c r="AR180" s="171" t="s">
        <v>126</v>
      </c>
      <c r="AS180" s="171" t="s">
        <v>126</v>
      </c>
      <c r="AT180" s="79"/>
      <c r="AU180" s="171" t="str">
        <f t="shared" si="75"/>
        <v>N</v>
      </c>
      <c r="AV180" s="171" t="str">
        <f t="shared" si="75"/>
        <v>Y</v>
      </c>
      <c r="AW180" s="171" t="str">
        <f t="shared" si="75"/>
        <v>Y</v>
      </c>
      <c r="AX180" s="171" t="str">
        <f t="shared" si="75"/>
        <v>Y</v>
      </c>
      <c r="AY180" s="171" t="str">
        <f t="shared" si="75"/>
        <v>Y</v>
      </c>
      <c r="AZ180" s="171" t="str">
        <f t="shared" si="75"/>
        <v>Y</v>
      </c>
      <c r="BA180" s="171" t="str">
        <f t="shared" si="75"/>
        <v>Y</v>
      </c>
      <c r="BB180" s="171" t="str">
        <f t="shared" si="75"/>
        <v>Y</v>
      </c>
      <c r="BC180" s="171" t="str">
        <f t="shared" si="75"/>
        <v>Y</v>
      </c>
      <c r="BD180" s="171" t="str">
        <f t="shared" si="75"/>
        <v>Y</v>
      </c>
      <c r="BE180" s="171" t="str">
        <f t="shared" si="76"/>
        <v>Y</v>
      </c>
      <c r="BF180" s="171" t="str">
        <f t="shared" si="76"/>
        <v>Y</v>
      </c>
      <c r="BG180" s="171" t="str">
        <f t="shared" si="76"/>
        <v>Y</v>
      </c>
      <c r="BH180" s="171" t="str">
        <f t="shared" si="76"/>
        <v>Y</v>
      </c>
      <c r="BI180" s="171" t="str">
        <f t="shared" si="76"/>
        <v>Y</v>
      </c>
      <c r="BJ180" s="171" t="str">
        <f t="shared" si="76"/>
        <v>Y</v>
      </c>
      <c r="BK180" s="171" t="str">
        <f t="shared" si="76"/>
        <v>Y</v>
      </c>
      <c r="BL180" s="171" t="str">
        <f t="shared" si="76"/>
        <v>Y</v>
      </c>
      <c r="BM180" s="171" t="str">
        <f t="shared" si="76"/>
        <v>Y</v>
      </c>
      <c r="BN180" s="171" t="str">
        <f t="shared" si="76"/>
        <v>Y</v>
      </c>
      <c r="BO180" s="88"/>
      <c r="BP180" s="88"/>
      <c r="BQ180" s="88"/>
      <c r="BR180" s="88"/>
      <c r="BS180" s="88"/>
      <c r="BT180" s="88"/>
      <c r="BU180" s="88"/>
      <c r="BV180" s="88"/>
      <c r="BW180" s="88"/>
      <c r="BX180" s="88"/>
    </row>
    <row r="181" spans="1:76" s="88" customFormat="1" outlineLevel="2" x14ac:dyDescent="0.25">
      <c r="A181" s="70"/>
      <c r="B181" s="74"/>
      <c r="C181" s="89"/>
      <c r="D181" s="76"/>
      <c r="E181" s="76"/>
      <c r="F181" s="76"/>
      <c r="G181" s="76"/>
      <c r="H181" s="76"/>
      <c r="I181" s="76"/>
      <c r="J181" s="76"/>
      <c r="K181" s="76"/>
      <c r="L181" s="76"/>
      <c r="M181" s="76"/>
      <c r="N181" s="76"/>
      <c r="O181" s="76"/>
      <c r="P181" s="76"/>
      <c r="Q181" s="76"/>
      <c r="R181" s="76"/>
      <c r="S181" s="76"/>
      <c r="T181" s="76"/>
      <c r="U181" s="76"/>
      <c r="V181" s="76"/>
      <c r="W181" s="76"/>
      <c r="X181" s="76"/>
      <c r="Y181" s="76"/>
      <c r="AA181" s="79"/>
      <c r="AB181" s="79"/>
      <c r="AC181" s="79"/>
      <c r="AD181" s="79"/>
      <c r="AE181" s="79"/>
      <c r="AF181" s="79"/>
      <c r="AG181" s="79"/>
      <c r="AH181" s="79"/>
      <c r="AI181" s="79"/>
      <c r="AJ181" s="79"/>
      <c r="AK181" s="79"/>
      <c r="AL181" s="79"/>
      <c r="AM181" s="79"/>
      <c r="AN181" s="79"/>
      <c r="AO181" s="79"/>
      <c r="AP181" s="79"/>
    </row>
    <row r="182" spans="1:76" s="53" customFormat="1" outlineLevel="1" x14ac:dyDescent="0.25">
      <c r="A182" s="70"/>
      <c r="B182" s="74"/>
      <c r="C182" s="89"/>
      <c r="D182" s="76"/>
      <c r="E182" s="76"/>
      <c r="F182" s="43"/>
      <c r="G182" s="43"/>
      <c r="H182" s="43"/>
      <c r="I182" s="43"/>
      <c r="J182" s="43"/>
      <c r="K182" s="43"/>
      <c r="L182" s="43"/>
      <c r="M182" s="43"/>
      <c r="N182" s="43"/>
      <c r="O182" s="43"/>
      <c r="P182" s="43"/>
      <c r="Q182" s="43"/>
      <c r="R182" s="43"/>
      <c r="S182" s="43"/>
      <c r="T182" s="43"/>
      <c r="U182" s="43"/>
      <c r="V182" s="43"/>
      <c r="W182" s="43"/>
      <c r="X182" s="43"/>
      <c r="Y182" s="43"/>
      <c r="AA182" s="48"/>
      <c r="AB182" s="48"/>
      <c r="AC182" s="48"/>
      <c r="AD182" s="48"/>
      <c r="AE182" s="48"/>
      <c r="AF182" s="48"/>
      <c r="AG182" s="48"/>
      <c r="AH182" s="48"/>
      <c r="AI182" s="48"/>
      <c r="AJ182" s="48"/>
      <c r="AK182" s="48"/>
      <c r="AL182" s="48"/>
      <c r="AM182" s="48"/>
      <c r="AN182" s="48"/>
      <c r="AO182" s="48"/>
      <c r="AP182" s="48"/>
    </row>
    <row r="183" spans="1:76" s="86" customFormat="1" ht="18.75" outlineLevel="1" x14ac:dyDescent="0.25">
      <c r="A183" s="83"/>
      <c r="B183" s="71">
        <f>MAX($B$1:$B182)+1</f>
        <v>13</v>
      </c>
      <c r="C183" s="72" t="s">
        <v>252</v>
      </c>
      <c r="D183" s="73"/>
      <c r="E183" s="73"/>
      <c r="F183" s="73"/>
      <c r="G183" s="73"/>
      <c r="H183" s="73"/>
      <c r="I183" s="73"/>
      <c r="J183" s="73"/>
      <c r="K183" s="73"/>
      <c r="L183" s="73"/>
      <c r="M183" s="73"/>
      <c r="N183" s="73"/>
      <c r="O183" s="73"/>
      <c r="P183" s="73"/>
      <c r="Q183" s="73"/>
      <c r="R183" s="73"/>
      <c r="S183" s="73"/>
      <c r="T183" s="73"/>
      <c r="U183" s="73"/>
      <c r="V183" s="73"/>
      <c r="W183" s="73"/>
      <c r="X183" s="73"/>
      <c r="Y183" s="73"/>
      <c r="AA183" s="87"/>
      <c r="AB183" s="87"/>
      <c r="AC183" s="87"/>
      <c r="AD183" s="87"/>
      <c r="AE183" s="87"/>
      <c r="AF183" s="87"/>
      <c r="AG183" s="87"/>
      <c r="AH183" s="87"/>
      <c r="AI183" s="87"/>
      <c r="AJ183" s="87"/>
      <c r="AK183" s="87"/>
      <c r="AL183" s="87"/>
      <c r="AM183" s="87"/>
      <c r="AN183" s="87"/>
      <c r="AO183" s="87"/>
      <c r="AP183" s="87"/>
      <c r="BO183" s="53"/>
      <c r="BP183" s="53"/>
      <c r="BQ183" s="53"/>
      <c r="BR183" s="53"/>
      <c r="BS183" s="53"/>
      <c r="BT183" s="53"/>
      <c r="BU183" s="53"/>
      <c r="BV183" s="53"/>
      <c r="BW183" s="53"/>
      <c r="BX183" s="53"/>
    </row>
    <row r="184" spans="1:76" s="53" customFormat="1" outlineLevel="2" x14ac:dyDescent="0.25">
      <c r="A184" s="70"/>
      <c r="B184" s="74"/>
      <c r="C184" s="75"/>
      <c r="D184" s="79"/>
      <c r="E184" s="79"/>
      <c r="F184" s="43"/>
      <c r="G184" s="43"/>
      <c r="H184" s="43"/>
      <c r="I184" s="43"/>
      <c r="J184" s="43"/>
      <c r="K184" s="43"/>
      <c r="L184" s="43"/>
      <c r="M184" s="43"/>
      <c r="N184" s="43"/>
      <c r="O184" s="43"/>
      <c r="P184" s="43"/>
      <c r="Q184" s="43"/>
      <c r="R184" s="43"/>
      <c r="S184" s="43"/>
      <c r="T184" s="43"/>
      <c r="U184" s="43"/>
      <c r="V184" s="43"/>
      <c r="W184" s="43"/>
      <c r="X184" s="43"/>
      <c r="Y184" s="43"/>
      <c r="AA184" s="48"/>
      <c r="AB184" s="48"/>
      <c r="AC184" s="48"/>
      <c r="AD184" s="48"/>
      <c r="AE184" s="48"/>
      <c r="AF184" s="48"/>
      <c r="AG184" s="48"/>
      <c r="AH184" s="48"/>
      <c r="AI184" s="48"/>
      <c r="AJ184" s="48"/>
      <c r="AK184" s="48"/>
      <c r="AL184" s="48"/>
      <c r="AM184" s="48"/>
      <c r="AN184" s="48"/>
      <c r="AO184" s="48"/>
      <c r="AP184" s="48"/>
    </row>
    <row r="185" spans="1:76" s="53" customFormat="1" ht="50.25" customHeight="1" outlineLevel="2" x14ac:dyDescent="0.25">
      <c r="A185" s="70"/>
      <c r="B185" s="74"/>
      <c r="C185" s="242" t="s">
        <v>253</v>
      </c>
      <c r="D185" s="242"/>
      <c r="E185" s="242"/>
      <c r="F185" s="43"/>
      <c r="G185" s="43"/>
      <c r="H185" s="43"/>
      <c r="I185" s="43"/>
      <c r="J185" s="43"/>
      <c r="K185" s="43"/>
      <c r="L185" s="43"/>
      <c r="M185" s="43"/>
      <c r="N185" s="43"/>
      <c r="O185" s="43"/>
      <c r="P185" s="43"/>
      <c r="Q185" s="43"/>
      <c r="R185" s="43"/>
      <c r="S185" s="43"/>
      <c r="T185" s="43"/>
      <c r="U185" s="43"/>
      <c r="V185" s="43"/>
      <c r="W185" s="43"/>
      <c r="X185" s="43"/>
      <c r="Y185" s="43"/>
      <c r="AA185" s="48"/>
      <c r="AB185" s="48"/>
      <c r="AC185" s="48"/>
      <c r="AD185" s="48"/>
      <c r="AE185" s="48"/>
      <c r="AF185" s="48"/>
      <c r="AG185" s="48"/>
      <c r="AH185" s="48"/>
      <c r="AI185" s="48"/>
      <c r="AJ185" s="48"/>
      <c r="AK185" s="48"/>
      <c r="AL185" s="48"/>
      <c r="AM185" s="48"/>
      <c r="AN185" s="48"/>
      <c r="AO185" s="48"/>
      <c r="AP185" s="48"/>
    </row>
    <row r="186" spans="1:76" s="53" customFormat="1" outlineLevel="2" x14ac:dyDescent="0.25">
      <c r="A186" s="70"/>
      <c r="B186" s="74"/>
      <c r="C186" s="75"/>
      <c r="D186" s="77"/>
      <c r="E186" s="77"/>
      <c r="F186" s="43"/>
      <c r="G186" s="43"/>
      <c r="H186" s="43"/>
      <c r="I186" s="43"/>
      <c r="J186" s="43"/>
      <c r="K186" s="43"/>
      <c r="L186" s="43"/>
      <c r="M186" s="43"/>
      <c r="N186" s="43"/>
      <c r="O186" s="43"/>
      <c r="P186" s="43"/>
      <c r="Q186" s="43"/>
      <c r="R186" s="43"/>
      <c r="S186" s="43"/>
      <c r="T186" s="43"/>
      <c r="U186" s="43"/>
      <c r="V186" s="43"/>
      <c r="W186" s="43"/>
      <c r="X186" s="43"/>
      <c r="Y186" s="43"/>
      <c r="AA186" s="48"/>
      <c r="AB186" s="48"/>
      <c r="AC186" s="48"/>
      <c r="AD186" s="48"/>
      <c r="AE186" s="48"/>
      <c r="AF186" s="48"/>
      <c r="AG186" s="48"/>
      <c r="AH186" s="48"/>
      <c r="AI186" s="48"/>
      <c r="AJ186" s="48"/>
      <c r="AK186" s="48"/>
      <c r="AL186" s="48"/>
      <c r="AM186" s="48"/>
      <c r="AN186" s="48"/>
      <c r="AO186" s="48"/>
      <c r="AP186" s="48"/>
    </row>
    <row r="187" spans="1:76" outlineLevel="2" x14ac:dyDescent="0.25">
      <c r="A187" s="70"/>
      <c r="B187" s="74"/>
      <c r="C187" s="85" t="s">
        <v>254</v>
      </c>
      <c r="D187" s="63" t="s">
        <v>168</v>
      </c>
      <c r="E187" s="64"/>
      <c r="F187" s="40" t="s">
        <v>71</v>
      </c>
      <c r="G187" s="40" t="s">
        <v>71</v>
      </c>
      <c r="H187" s="40" t="s">
        <v>71</v>
      </c>
      <c r="I187" s="40" t="s">
        <v>71</v>
      </c>
      <c r="J187" s="40" t="s">
        <v>71</v>
      </c>
      <c r="K187" s="40" t="s">
        <v>71</v>
      </c>
      <c r="L187" s="40" t="s">
        <v>71</v>
      </c>
      <c r="M187" s="40" t="s">
        <v>71</v>
      </c>
      <c r="N187" s="40" t="s">
        <v>71</v>
      </c>
      <c r="O187" s="40" t="s">
        <v>71</v>
      </c>
      <c r="P187" s="40" t="s">
        <v>71</v>
      </c>
      <c r="Q187" s="40" t="s">
        <v>71</v>
      </c>
      <c r="R187" s="40" t="s">
        <v>71</v>
      </c>
      <c r="S187" s="40" t="s">
        <v>71</v>
      </c>
      <c r="T187" s="40" t="s">
        <v>71</v>
      </c>
      <c r="U187" s="40" t="s">
        <v>71</v>
      </c>
      <c r="V187" s="40" t="s">
        <v>71</v>
      </c>
      <c r="W187" s="40" t="s">
        <v>71</v>
      </c>
      <c r="X187" s="40" t="s">
        <v>71</v>
      </c>
      <c r="Y187" s="40" t="s">
        <v>71</v>
      </c>
      <c r="AA187" s="35" t="s">
        <v>127</v>
      </c>
      <c r="AB187" s="48" t="s">
        <v>126</v>
      </c>
      <c r="AC187" s="35" t="s">
        <v>127</v>
      </c>
      <c r="AD187" s="35" t="s">
        <v>127</v>
      </c>
      <c r="AE187" s="35" t="s">
        <v>127</v>
      </c>
      <c r="AF187" s="48" t="s">
        <v>126</v>
      </c>
      <c r="AG187" s="35" t="s">
        <v>127</v>
      </c>
      <c r="AH187" s="35" t="s">
        <v>127</v>
      </c>
      <c r="AI187" s="35" t="s">
        <v>127</v>
      </c>
      <c r="AJ187" s="35" t="s">
        <v>127</v>
      </c>
      <c r="AK187" s="48"/>
      <c r="AL187" s="48" t="s">
        <v>126</v>
      </c>
      <c r="AM187" s="48" t="s">
        <v>126</v>
      </c>
      <c r="AN187" s="48" t="s">
        <v>126</v>
      </c>
      <c r="AO187" s="48" t="s">
        <v>126</v>
      </c>
      <c r="AP187" s="48"/>
      <c r="AQ187" s="48" t="s">
        <v>126</v>
      </c>
      <c r="AR187" s="48" t="s">
        <v>126</v>
      </c>
      <c r="AS187" s="48" t="s">
        <v>126</v>
      </c>
      <c r="AT187" s="48"/>
      <c r="AU187" s="171" t="str">
        <f t="shared" ref="AU187:BD188" si="77">IFERROR(IF(OR(HLOOKUP(F$6,$AA$13:$AJ$1020,ROW($AT187)-ROW($AT$12),FALSE)="N",HLOOKUP(IF(F$3="Please Select","",IF(AND(LEFT(F$3,3)&lt;&gt;"IPC",LEFT(F$3,3)&lt;&gt;"PPA",LEFT(F$3,7)&lt;&gt;"Program"),"Hybrid",LEFT(F$3,3))),$AL$13:$AO$1020,ROW($AT187)-ROW($AT$12),FALSE)="N",HLOOKUP(F$5,$AQ$13:$AS$1020,ROW($AT187)-ROW($AT$12),FALSE)="N"),"N",IF(OR(HLOOKUP(F$6,$AA$13:$AJ$1020,ROW($AT187)-ROW($AT$12),FALSE)="A",HLOOKUP(IF(F$3="Please Select","",IF(AND(LEFT(F$3,3)&lt;&gt;"IPC",LEFT(F$3,3)&lt;&gt;"PPA"),"Hybrid",LEFT(F$3,3))),$AL$13:$AO$1020,ROW($AT187)-ROW($AT$12),FALSE)="A",HLOOKUP(F$5,$AQ$13:$AS$1020,ROW($AT187)-ROW($AT$12),FALSE)="A"),"A","Y")),$AS187)</f>
        <v>N</v>
      </c>
      <c r="AV187" s="171" t="str">
        <f t="shared" si="77"/>
        <v>Y</v>
      </c>
      <c r="AW187" s="171" t="str">
        <f t="shared" si="77"/>
        <v>Y</v>
      </c>
      <c r="AX187" s="171" t="str">
        <f t="shared" si="77"/>
        <v>Y</v>
      </c>
      <c r="AY187" s="171" t="str">
        <f t="shared" si="77"/>
        <v>Y</v>
      </c>
      <c r="AZ187" s="171" t="str">
        <f t="shared" si="77"/>
        <v>Y</v>
      </c>
      <c r="BA187" s="171" t="str">
        <f t="shared" si="77"/>
        <v>Y</v>
      </c>
      <c r="BB187" s="171" t="str">
        <f t="shared" si="77"/>
        <v>Y</v>
      </c>
      <c r="BC187" s="171" t="str">
        <f t="shared" si="77"/>
        <v>Y</v>
      </c>
      <c r="BD187" s="171" t="str">
        <f t="shared" si="77"/>
        <v>Y</v>
      </c>
      <c r="BE187" s="171" t="str">
        <f t="shared" ref="BE187:BN188" si="78">IFERROR(IF(OR(HLOOKUP(P$6,$AA$13:$AJ$1020,ROW($AT187)-ROW($AT$12),FALSE)="N",HLOOKUP(IF(P$3="Please Select","",IF(AND(LEFT(P$3,3)&lt;&gt;"IPC",LEFT(P$3,3)&lt;&gt;"PPA",LEFT(P$3,7)&lt;&gt;"Program"),"Hybrid",LEFT(P$3,3))),$AL$13:$AO$1020,ROW($AT187)-ROW($AT$12),FALSE)="N",HLOOKUP(P$5,$AQ$13:$AS$1020,ROW($AT187)-ROW($AT$12),FALSE)="N"),"N",IF(OR(HLOOKUP(P$6,$AA$13:$AJ$1020,ROW($AT187)-ROW($AT$12),FALSE)="A",HLOOKUP(IF(P$3="Please Select","",IF(AND(LEFT(P$3,3)&lt;&gt;"IPC",LEFT(P$3,3)&lt;&gt;"PPA"),"Hybrid",LEFT(P$3,3))),$AL$13:$AO$1020,ROW($AT187)-ROW($AT$12),FALSE)="A",HLOOKUP(P$5,$AQ$13:$AS$1020,ROW($AT187)-ROW($AT$12),FALSE)="A"),"A","Y")),$AS187)</f>
        <v>Y</v>
      </c>
      <c r="BF187" s="171" t="str">
        <f t="shared" si="78"/>
        <v>Y</v>
      </c>
      <c r="BG187" s="171" t="str">
        <f t="shared" si="78"/>
        <v>Y</v>
      </c>
      <c r="BH187" s="171" t="str">
        <f t="shared" si="78"/>
        <v>Y</v>
      </c>
      <c r="BI187" s="171" t="str">
        <f t="shared" si="78"/>
        <v>Y</v>
      </c>
      <c r="BJ187" s="171" t="str">
        <f t="shared" si="78"/>
        <v>Y</v>
      </c>
      <c r="BK187" s="171" t="str">
        <f t="shared" si="78"/>
        <v>Y</v>
      </c>
      <c r="BL187" s="171" t="str">
        <f t="shared" si="78"/>
        <v>Y</v>
      </c>
      <c r="BM187" s="171" t="str">
        <f t="shared" si="78"/>
        <v>Y</v>
      </c>
      <c r="BN187" s="171" t="str">
        <f t="shared" si="78"/>
        <v>Y</v>
      </c>
      <c r="BO187" s="53"/>
      <c r="BP187" s="53"/>
      <c r="BQ187" s="53"/>
      <c r="BR187" s="53"/>
      <c r="BS187" s="53"/>
      <c r="BT187" s="53"/>
      <c r="BU187" s="53"/>
      <c r="BV187" s="53"/>
      <c r="BW187" s="53"/>
      <c r="BX187" s="53"/>
    </row>
    <row r="188" spans="1:76" ht="30" outlineLevel="2" x14ac:dyDescent="0.25">
      <c r="A188" s="70"/>
      <c r="B188" s="74"/>
      <c r="C188" s="85" t="s">
        <v>255</v>
      </c>
      <c r="D188" s="63" t="s">
        <v>162</v>
      </c>
      <c r="E188" s="64"/>
      <c r="F188" s="40"/>
      <c r="G188" s="40"/>
      <c r="H188" s="40"/>
      <c r="I188" s="40"/>
      <c r="J188" s="40"/>
      <c r="K188" s="40"/>
      <c r="L188" s="40"/>
      <c r="M188" s="40"/>
      <c r="N188" s="40"/>
      <c r="O188" s="40"/>
      <c r="P188" s="40"/>
      <c r="Q188" s="40"/>
      <c r="R188" s="40"/>
      <c r="S188" s="40"/>
      <c r="T188" s="40"/>
      <c r="U188" s="40"/>
      <c r="V188" s="40"/>
      <c r="W188" s="40"/>
      <c r="X188" s="40"/>
      <c r="Y188" s="40"/>
      <c r="AA188" s="35" t="s">
        <v>127</v>
      </c>
      <c r="AB188" s="48" t="s">
        <v>126</v>
      </c>
      <c r="AC188" s="35" t="s">
        <v>127</v>
      </c>
      <c r="AD188" s="35" t="s">
        <v>127</v>
      </c>
      <c r="AE188" s="35" t="s">
        <v>127</v>
      </c>
      <c r="AF188" s="48" t="s">
        <v>126</v>
      </c>
      <c r="AG188" s="35" t="s">
        <v>127</v>
      </c>
      <c r="AH188" s="35" t="s">
        <v>127</v>
      </c>
      <c r="AI188" s="35" t="s">
        <v>127</v>
      </c>
      <c r="AJ188" s="35" t="s">
        <v>127</v>
      </c>
      <c r="AK188" s="48"/>
      <c r="AL188" s="48" t="s">
        <v>126</v>
      </c>
      <c r="AM188" s="48" t="s">
        <v>126</v>
      </c>
      <c r="AN188" s="48" t="s">
        <v>126</v>
      </c>
      <c r="AO188" s="48" t="s">
        <v>126</v>
      </c>
      <c r="AP188" s="48"/>
      <c r="AQ188" s="48" t="s">
        <v>126</v>
      </c>
      <c r="AR188" s="48" t="s">
        <v>126</v>
      </c>
      <c r="AS188" s="48" t="s">
        <v>126</v>
      </c>
      <c r="AT188" s="48"/>
      <c r="AU188" s="171" t="str">
        <f t="shared" si="77"/>
        <v>N</v>
      </c>
      <c r="AV188" s="171" t="str">
        <f t="shared" si="77"/>
        <v>Y</v>
      </c>
      <c r="AW188" s="171" t="str">
        <f t="shared" si="77"/>
        <v>Y</v>
      </c>
      <c r="AX188" s="171" t="str">
        <f t="shared" si="77"/>
        <v>Y</v>
      </c>
      <c r="AY188" s="171" t="str">
        <f t="shared" si="77"/>
        <v>Y</v>
      </c>
      <c r="AZ188" s="171" t="str">
        <f t="shared" si="77"/>
        <v>Y</v>
      </c>
      <c r="BA188" s="171" t="str">
        <f t="shared" si="77"/>
        <v>Y</v>
      </c>
      <c r="BB188" s="171" t="str">
        <f t="shared" si="77"/>
        <v>Y</v>
      </c>
      <c r="BC188" s="171" t="str">
        <f t="shared" si="77"/>
        <v>Y</v>
      </c>
      <c r="BD188" s="171" t="str">
        <f t="shared" si="77"/>
        <v>Y</v>
      </c>
      <c r="BE188" s="171" t="str">
        <f t="shared" si="78"/>
        <v>Y</v>
      </c>
      <c r="BF188" s="171" t="str">
        <f t="shared" si="78"/>
        <v>Y</v>
      </c>
      <c r="BG188" s="171" t="str">
        <f t="shared" si="78"/>
        <v>Y</v>
      </c>
      <c r="BH188" s="171" t="str">
        <f t="shared" si="78"/>
        <v>Y</v>
      </c>
      <c r="BI188" s="171" t="str">
        <f t="shared" si="78"/>
        <v>Y</v>
      </c>
      <c r="BJ188" s="171" t="str">
        <f t="shared" si="78"/>
        <v>Y</v>
      </c>
      <c r="BK188" s="171" t="str">
        <f t="shared" si="78"/>
        <v>Y</v>
      </c>
      <c r="BL188" s="171" t="str">
        <f t="shared" si="78"/>
        <v>Y</v>
      </c>
      <c r="BM188" s="171" t="str">
        <f t="shared" si="78"/>
        <v>Y</v>
      </c>
      <c r="BN188" s="171" t="str">
        <f t="shared" si="78"/>
        <v>Y</v>
      </c>
      <c r="BO188" s="53"/>
      <c r="BP188" s="53"/>
      <c r="BQ188" s="53"/>
      <c r="BR188" s="53"/>
      <c r="BS188" s="53"/>
      <c r="BT188" s="53"/>
      <c r="BU188" s="53"/>
      <c r="BV188" s="53"/>
      <c r="BW188" s="53"/>
      <c r="BX188" s="53"/>
    </row>
    <row r="189" spans="1:76" outlineLevel="2" x14ac:dyDescent="0.25">
      <c r="A189" s="70"/>
      <c r="B189" s="74"/>
      <c r="C189" s="75"/>
      <c r="D189" s="79"/>
      <c r="E189" s="79"/>
      <c r="G189" s="41"/>
      <c r="H189" s="41"/>
      <c r="I189" s="41"/>
      <c r="J189" s="41"/>
      <c r="K189" s="41"/>
      <c r="L189" s="41"/>
      <c r="M189" s="41"/>
      <c r="N189" s="41"/>
      <c r="O189" s="41"/>
      <c r="P189" s="41"/>
      <c r="Q189" s="41"/>
      <c r="R189" s="41"/>
      <c r="S189" s="41"/>
      <c r="T189" s="41"/>
      <c r="U189" s="41"/>
      <c r="V189" s="41"/>
      <c r="W189" s="41"/>
      <c r="X189" s="41"/>
      <c r="Y189" s="41"/>
      <c r="BO189" s="53"/>
      <c r="BP189" s="53"/>
      <c r="BQ189" s="53"/>
      <c r="BR189" s="53"/>
      <c r="BS189" s="53"/>
      <c r="BT189" s="53"/>
      <c r="BU189" s="53"/>
      <c r="BV189" s="53"/>
      <c r="BW189" s="53"/>
      <c r="BX189" s="53"/>
    </row>
    <row r="190" spans="1:76" outlineLevel="1" x14ac:dyDescent="0.25">
      <c r="A190" s="70"/>
      <c r="B190" s="74"/>
      <c r="C190" s="75"/>
      <c r="D190" s="79"/>
      <c r="E190" s="79"/>
      <c r="G190" s="41"/>
      <c r="H190" s="41"/>
      <c r="I190" s="41"/>
      <c r="J190" s="41"/>
      <c r="K190" s="41"/>
      <c r="L190" s="41"/>
      <c r="M190" s="41"/>
      <c r="N190" s="41"/>
      <c r="O190" s="41"/>
      <c r="P190" s="41"/>
      <c r="Q190" s="41"/>
      <c r="R190" s="41"/>
      <c r="S190" s="41"/>
      <c r="T190" s="41"/>
      <c r="U190" s="41"/>
      <c r="V190" s="41"/>
      <c r="W190" s="41"/>
      <c r="X190" s="41"/>
      <c r="Y190" s="41"/>
      <c r="BO190" s="53"/>
      <c r="BP190" s="53"/>
      <c r="BQ190" s="53"/>
      <c r="BR190" s="53"/>
      <c r="BS190" s="53"/>
      <c r="BT190" s="53"/>
      <c r="BU190" s="53"/>
      <c r="BV190" s="53"/>
      <c r="BW190" s="53"/>
      <c r="BX190" s="53"/>
    </row>
    <row r="191" spans="1:76" s="177" customFormat="1" ht="18.75" outlineLevel="1" x14ac:dyDescent="0.25">
      <c r="A191" s="70"/>
      <c r="B191" s="71">
        <f>MAX($B$1:$B190)+1</f>
        <v>14</v>
      </c>
      <c r="C191" s="72" t="s">
        <v>256</v>
      </c>
      <c r="D191" s="79"/>
      <c r="E191" s="79"/>
      <c r="F191" s="179"/>
      <c r="G191" s="179"/>
      <c r="H191" s="179"/>
      <c r="I191" s="179"/>
      <c r="J191" s="179"/>
      <c r="K191" s="179"/>
      <c r="L191" s="179"/>
      <c r="M191" s="179"/>
      <c r="N191" s="179"/>
      <c r="O191" s="179"/>
      <c r="P191" s="179"/>
      <c r="Q191" s="179"/>
      <c r="R191" s="179"/>
      <c r="S191" s="179"/>
      <c r="T191" s="179"/>
      <c r="U191" s="179"/>
      <c r="V191" s="179"/>
      <c r="W191" s="179"/>
      <c r="X191" s="179"/>
      <c r="Y191" s="179"/>
      <c r="AA191" s="171"/>
      <c r="AB191" s="171"/>
      <c r="AC191" s="171"/>
      <c r="AD191" s="171"/>
      <c r="AE191" s="171"/>
      <c r="AF191" s="171"/>
      <c r="AG191" s="171"/>
      <c r="AH191" s="171"/>
      <c r="AI191" s="171"/>
      <c r="AJ191" s="171"/>
      <c r="AK191" s="171"/>
      <c r="AL191" s="171"/>
      <c r="AM191" s="171"/>
      <c r="AN191" s="171"/>
      <c r="AO191" s="171"/>
      <c r="AP191" s="171"/>
      <c r="BO191" s="88"/>
      <c r="BP191" s="88"/>
      <c r="BQ191" s="88"/>
      <c r="BR191" s="88"/>
      <c r="BS191" s="88"/>
      <c r="BT191" s="88"/>
      <c r="BU191" s="88"/>
      <c r="BV191" s="88"/>
      <c r="BW191" s="88"/>
      <c r="BX191" s="88"/>
    </row>
    <row r="192" spans="1:76" s="177" customFormat="1" outlineLevel="2" x14ac:dyDescent="0.25">
      <c r="A192" s="70"/>
      <c r="B192" s="74"/>
      <c r="C192" s="75"/>
      <c r="D192" s="79"/>
      <c r="E192" s="79"/>
      <c r="F192" s="179"/>
      <c r="G192" s="179"/>
      <c r="H192" s="179"/>
      <c r="I192" s="179"/>
      <c r="J192" s="179"/>
      <c r="K192" s="179"/>
      <c r="L192" s="179"/>
      <c r="M192" s="179"/>
      <c r="N192" s="179"/>
      <c r="O192" s="179"/>
      <c r="P192" s="179"/>
      <c r="Q192" s="179"/>
      <c r="R192" s="179"/>
      <c r="S192" s="179"/>
      <c r="T192" s="179"/>
      <c r="U192" s="179"/>
      <c r="V192" s="179"/>
      <c r="W192" s="179"/>
      <c r="X192" s="179"/>
      <c r="Y192" s="179"/>
      <c r="AA192" s="171"/>
      <c r="AB192" s="171"/>
      <c r="AC192" s="171"/>
      <c r="AD192" s="171"/>
      <c r="AE192" s="171"/>
      <c r="AF192" s="171"/>
      <c r="AG192" s="171"/>
      <c r="AH192" s="171"/>
      <c r="AI192" s="171"/>
      <c r="AJ192" s="171"/>
      <c r="AK192" s="171"/>
      <c r="AL192" s="171"/>
      <c r="AM192" s="171"/>
      <c r="AN192" s="171"/>
      <c r="AO192" s="171"/>
      <c r="AP192" s="171"/>
      <c r="BO192" s="88"/>
      <c r="BP192" s="88"/>
      <c r="BQ192" s="88"/>
      <c r="BR192" s="88"/>
      <c r="BS192" s="88"/>
      <c r="BT192" s="88"/>
      <c r="BU192" s="88"/>
      <c r="BV192" s="88"/>
      <c r="BW192" s="88"/>
      <c r="BX192" s="88"/>
    </row>
    <row r="193" spans="1:76" s="177" customFormat="1" ht="60" customHeight="1" outlineLevel="2" x14ac:dyDescent="0.25">
      <c r="A193" s="70"/>
      <c r="B193" s="74"/>
      <c r="C193" s="242" t="s">
        <v>257</v>
      </c>
      <c r="D193" s="242"/>
      <c r="E193" s="242"/>
      <c r="F193" s="179"/>
      <c r="G193" s="179"/>
      <c r="H193" s="179"/>
      <c r="I193" s="179"/>
      <c r="J193" s="179"/>
      <c r="K193" s="179"/>
      <c r="L193" s="179"/>
      <c r="M193" s="179"/>
      <c r="N193" s="179"/>
      <c r="O193" s="179"/>
      <c r="P193" s="179"/>
      <c r="Q193" s="179"/>
      <c r="R193" s="179"/>
      <c r="S193" s="179"/>
      <c r="T193" s="179"/>
      <c r="U193" s="179"/>
      <c r="V193" s="179"/>
      <c r="W193" s="179"/>
      <c r="X193" s="179"/>
      <c r="Y193" s="179"/>
      <c r="AA193" s="171"/>
      <c r="AB193" s="171"/>
      <c r="AC193" s="171"/>
      <c r="AD193" s="171"/>
      <c r="AE193" s="171"/>
      <c r="AF193" s="171"/>
      <c r="AG193" s="171"/>
      <c r="AH193" s="171"/>
      <c r="AI193" s="171"/>
      <c r="AJ193" s="171"/>
      <c r="AK193" s="171"/>
      <c r="AL193" s="171"/>
      <c r="AM193" s="171"/>
      <c r="AN193" s="171"/>
      <c r="AO193" s="171"/>
      <c r="AP193" s="171"/>
      <c r="BO193" s="88"/>
      <c r="BP193" s="88"/>
      <c r="BQ193" s="88"/>
      <c r="BR193" s="88"/>
      <c r="BS193" s="88"/>
      <c r="BT193" s="88"/>
      <c r="BU193" s="88"/>
      <c r="BV193" s="88"/>
      <c r="BW193" s="88"/>
      <c r="BX193" s="88"/>
    </row>
    <row r="194" spans="1:76" s="177" customFormat="1" outlineLevel="2" x14ac:dyDescent="0.25">
      <c r="A194" s="70"/>
      <c r="B194" s="74"/>
      <c r="C194" s="75"/>
      <c r="D194" s="79"/>
      <c r="E194" s="79"/>
      <c r="F194" s="179"/>
      <c r="G194" s="179"/>
      <c r="H194" s="179"/>
      <c r="I194" s="179"/>
      <c r="J194" s="179"/>
      <c r="K194" s="179"/>
      <c r="L194" s="179"/>
      <c r="M194" s="179"/>
      <c r="N194" s="179"/>
      <c r="O194" s="179"/>
      <c r="P194" s="179"/>
      <c r="Q194" s="179"/>
      <c r="R194" s="179"/>
      <c r="S194" s="179"/>
      <c r="T194" s="179"/>
      <c r="U194" s="179"/>
      <c r="V194" s="179"/>
      <c r="W194" s="179"/>
      <c r="X194" s="179"/>
      <c r="Y194" s="179"/>
      <c r="AA194" s="171"/>
      <c r="AB194" s="171"/>
      <c r="AC194" s="171"/>
      <c r="AD194" s="171"/>
      <c r="AE194" s="171"/>
      <c r="AF194" s="171"/>
      <c r="AG194" s="171"/>
      <c r="AH194" s="171"/>
      <c r="AI194" s="171"/>
      <c r="AJ194" s="171"/>
      <c r="AK194" s="171"/>
      <c r="AL194" s="171"/>
      <c r="AM194" s="171"/>
      <c r="AN194" s="171"/>
      <c r="AO194" s="171"/>
      <c r="AP194" s="171"/>
      <c r="BO194" s="88"/>
      <c r="BP194" s="88"/>
      <c r="BQ194" s="88"/>
      <c r="BR194" s="88"/>
      <c r="BS194" s="88"/>
      <c r="BT194" s="88"/>
      <c r="BU194" s="88"/>
      <c r="BV194" s="88"/>
      <c r="BW194" s="88"/>
      <c r="BX194" s="88"/>
    </row>
    <row r="195" spans="1:76" s="177" customFormat="1" outlineLevel="2" x14ac:dyDescent="0.25">
      <c r="A195" s="70"/>
      <c r="B195" s="74"/>
      <c r="C195" s="85" t="s">
        <v>258</v>
      </c>
      <c r="D195" s="63" t="s">
        <v>162</v>
      </c>
      <c r="E195" s="64"/>
      <c r="F195" s="170"/>
      <c r="G195" s="170"/>
      <c r="H195" s="170"/>
      <c r="I195" s="170"/>
      <c r="J195" s="170"/>
      <c r="K195" s="170"/>
      <c r="L195" s="170"/>
      <c r="M195" s="170"/>
      <c r="N195" s="170"/>
      <c r="O195" s="170"/>
      <c r="P195" s="170"/>
      <c r="Q195" s="170"/>
      <c r="R195" s="170"/>
      <c r="S195" s="170"/>
      <c r="T195" s="170"/>
      <c r="U195" s="170"/>
      <c r="V195" s="170"/>
      <c r="W195" s="170"/>
      <c r="X195" s="170"/>
      <c r="Y195" s="170"/>
      <c r="AA195" s="171" t="s">
        <v>127</v>
      </c>
      <c r="AB195" s="171" t="s">
        <v>127</v>
      </c>
      <c r="AC195" s="171" t="s">
        <v>127</v>
      </c>
      <c r="AD195" s="171" t="s">
        <v>127</v>
      </c>
      <c r="AE195" s="171" t="s">
        <v>127</v>
      </c>
      <c r="AF195" s="171" t="s">
        <v>127</v>
      </c>
      <c r="AG195" s="79" t="s">
        <v>126</v>
      </c>
      <c r="AH195" s="79" t="s">
        <v>126</v>
      </c>
      <c r="AI195" s="171" t="s">
        <v>127</v>
      </c>
      <c r="AJ195" s="79" t="s">
        <v>126</v>
      </c>
      <c r="AK195" s="79"/>
      <c r="AL195" s="79" t="s">
        <v>126</v>
      </c>
      <c r="AM195" s="79" t="s">
        <v>126</v>
      </c>
      <c r="AN195" s="79" t="s">
        <v>126</v>
      </c>
      <c r="AO195" s="79" t="s">
        <v>126</v>
      </c>
      <c r="AP195" s="79"/>
      <c r="AQ195" s="79" t="s">
        <v>126</v>
      </c>
      <c r="AR195" s="79" t="s">
        <v>126</v>
      </c>
      <c r="AS195" s="79" t="s">
        <v>126</v>
      </c>
      <c r="AT195" s="79"/>
      <c r="AU195" s="171" t="str">
        <f t="shared" ref="AU195:BD202" si="79">IFERROR(IF(OR(HLOOKUP(F$6,$AA$13:$AJ$1020,ROW($AT195)-ROW($AT$12),FALSE)="N",HLOOKUP(IF(F$3="Please Select","",IF(AND(LEFT(F$3,3)&lt;&gt;"IPC",LEFT(F$3,3)&lt;&gt;"PPA",LEFT(F$3,7)&lt;&gt;"Program"),"Hybrid",LEFT(F$3,3))),$AL$13:$AO$1020,ROW($AT195)-ROW($AT$12),FALSE)="N",HLOOKUP(F$5,$AQ$13:$AS$1020,ROW($AT195)-ROW($AT$12),FALSE)="N"),"N",IF(OR(HLOOKUP(F$6,$AA$13:$AJ$1020,ROW($AT195)-ROW($AT$12),FALSE)="A",HLOOKUP(IF(F$3="Please Select","",IF(AND(LEFT(F$3,3)&lt;&gt;"IPC",LEFT(F$3,3)&lt;&gt;"PPA"),"Hybrid",LEFT(F$3,3))),$AL$13:$AO$1020,ROW($AT195)-ROW($AT$12),FALSE)="A",HLOOKUP(F$5,$AQ$13:$AS$1020,ROW($AT195)-ROW($AT$12),FALSE)="A"),"A","Y")),$AS195)</f>
        <v>N</v>
      </c>
      <c r="AV195" s="171" t="str">
        <f t="shared" si="79"/>
        <v>Y</v>
      </c>
      <c r="AW195" s="171" t="str">
        <f t="shared" si="79"/>
        <v>Y</v>
      </c>
      <c r="AX195" s="171" t="str">
        <f t="shared" si="79"/>
        <v>Y</v>
      </c>
      <c r="AY195" s="171" t="str">
        <f t="shared" si="79"/>
        <v>Y</v>
      </c>
      <c r="AZ195" s="171" t="str">
        <f t="shared" si="79"/>
        <v>Y</v>
      </c>
      <c r="BA195" s="171" t="str">
        <f t="shared" si="79"/>
        <v>Y</v>
      </c>
      <c r="BB195" s="171" t="str">
        <f t="shared" si="79"/>
        <v>Y</v>
      </c>
      <c r="BC195" s="171" t="str">
        <f t="shared" si="79"/>
        <v>Y</v>
      </c>
      <c r="BD195" s="171" t="str">
        <f t="shared" si="79"/>
        <v>Y</v>
      </c>
      <c r="BE195" s="171" t="str">
        <f t="shared" ref="BE195:BN202" si="80">IFERROR(IF(OR(HLOOKUP(P$6,$AA$13:$AJ$1020,ROW($AT195)-ROW($AT$12),FALSE)="N",HLOOKUP(IF(P$3="Please Select","",IF(AND(LEFT(P$3,3)&lt;&gt;"IPC",LEFT(P$3,3)&lt;&gt;"PPA",LEFT(P$3,7)&lt;&gt;"Program"),"Hybrid",LEFT(P$3,3))),$AL$13:$AO$1020,ROW($AT195)-ROW($AT$12),FALSE)="N",HLOOKUP(P$5,$AQ$13:$AS$1020,ROW($AT195)-ROW($AT$12),FALSE)="N"),"N",IF(OR(HLOOKUP(P$6,$AA$13:$AJ$1020,ROW($AT195)-ROW($AT$12),FALSE)="A",HLOOKUP(IF(P$3="Please Select","",IF(AND(LEFT(P$3,3)&lt;&gt;"IPC",LEFT(P$3,3)&lt;&gt;"PPA"),"Hybrid",LEFT(P$3,3))),$AL$13:$AO$1020,ROW($AT195)-ROW($AT$12),FALSE)="A",HLOOKUP(P$5,$AQ$13:$AS$1020,ROW($AT195)-ROW($AT$12),FALSE)="A"),"A","Y")),$AS195)</f>
        <v>Y</v>
      </c>
      <c r="BF195" s="171" t="str">
        <f t="shared" si="80"/>
        <v>Y</v>
      </c>
      <c r="BG195" s="171" t="str">
        <f t="shared" si="80"/>
        <v>Y</v>
      </c>
      <c r="BH195" s="171" t="str">
        <f t="shared" si="80"/>
        <v>Y</v>
      </c>
      <c r="BI195" s="171" t="str">
        <f t="shared" si="80"/>
        <v>Y</v>
      </c>
      <c r="BJ195" s="171" t="str">
        <f t="shared" si="80"/>
        <v>Y</v>
      </c>
      <c r="BK195" s="171" t="str">
        <f t="shared" si="80"/>
        <v>Y</v>
      </c>
      <c r="BL195" s="171" t="str">
        <f t="shared" si="80"/>
        <v>Y</v>
      </c>
      <c r="BM195" s="171" t="str">
        <f t="shared" si="80"/>
        <v>Y</v>
      </c>
      <c r="BN195" s="171" t="str">
        <f t="shared" si="80"/>
        <v>Y</v>
      </c>
      <c r="BO195" s="88"/>
      <c r="BP195" s="88"/>
      <c r="BQ195" s="88"/>
      <c r="BR195" s="88"/>
      <c r="BS195" s="88"/>
      <c r="BT195" s="88"/>
      <c r="BU195" s="88"/>
      <c r="BV195" s="88"/>
      <c r="BW195" s="88"/>
      <c r="BX195" s="88"/>
    </row>
    <row r="196" spans="1:76" s="177" customFormat="1" outlineLevel="2" x14ac:dyDescent="0.25">
      <c r="A196" s="70"/>
      <c r="B196" s="74"/>
      <c r="C196" s="85" t="s">
        <v>259</v>
      </c>
      <c r="D196" s="63" t="s">
        <v>147</v>
      </c>
      <c r="E196" s="64" t="s">
        <v>260</v>
      </c>
      <c r="F196" s="174"/>
      <c r="G196" s="174"/>
      <c r="H196" s="174"/>
      <c r="I196" s="174"/>
      <c r="J196" s="174"/>
      <c r="K196" s="174"/>
      <c r="L196" s="174"/>
      <c r="M196" s="174"/>
      <c r="N196" s="174"/>
      <c r="O196" s="174"/>
      <c r="P196" s="174"/>
      <c r="Q196" s="174"/>
      <c r="R196" s="174"/>
      <c r="S196" s="174"/>
      <c r="T196" s="174"/>
      <c r="U196" s="174"/>
      <c r="V196" s="174"/>
      <c r="W196" s="174"/>
      <c r="X196" s="174"/>
      <c r="Y196" s="174"/>
      <c r="AA196" s="171" t="s">
        <v>127</v>
      </c>
      <c r="AB196" s="171" t="s">
        <v>127</v>
      </c>
      <c r="AC196" s="171" t="s">
        <v>127</v>
      </c>
      <c r="AD196" s="171" t="s">
        <v>127</v>
      </c>
      <c r="AE196" s="171" t="s">
        <v>127</v>
      </c>
      <c r="AF196" s="171" t="s">
        <v>127</v>
      </c>
      <c r="AG196" s="79" t="s">
        <v>126</v>
      </c>
      <c r="AH196" s="79" t="s">
        <v>126</v>
      </c>
      <c r="AI196" s="171" t="s">
        <v>127</v>
      </c>
      <c r="AJ196" s="79" t="s">
        <v>126</v>
      </c>
      <c r="AK196" s="79"/>
      <c r="AL196" s="79" t="s">
        <v>126</v>
      </c>
      <c r="AM196" s="79" t="s">
        <v>126</v>
      </c>
      <c r="AN196" s="79" t="s">
        <v>126</v>
      </c>
      <c r="AO196" s="79" t="s">
        <v>126</v>
      </c>
      <c r="AP196" s="79"/>
      <c r="AQ196" s="79" t="s">
        <v>126</v>
      </c>
      <c r="AR196" s="79" t="s">
        <v>126</v>
      </c>
      <c r="AS196" s="79" t="s">
        <v>126</v>
      </c>
      <c r="AT196" s="79"/>
      <c r="AU196" s="171" t="str">
        <f t="shared" si="79"/>
        <v>N</v>
      </c>
      <c r="AV196" s="171" t="str">
        <f t="shared" si="79"/>
        <v>Y</v>
      </c>
      <c r="AW196" s="171" t="str">
        <f t="shared" si="79"/>
        <v>Y</v>
      </c>
      <c r="AX196" s="171" t="str">
        <f t="shared" si="79"/>
        <v>Y</v>
      </c>
      <c r="AY196" s="171" t="str">
        <f t="shared" si="79"/>
        <v>Y</v>
      </c>
      <c r="AZ196" s="171" t="str">
        <f t="shared" si="79"/>
        <v>Y</v>
      </c>
      <c r="BA196" s="171" t="str">
        <f t="shared" si="79"/>
        <v>Y</v>
      </c>
      <c r="BB196" s="171" t="str">
        <f t="shared" si="79"/>
        <v>Y</v>
      </c>
      <c r="BC196" s="171" t="str">
        <f t="shared" si="79"/>
        <v>Y</v>
      </c>
      <c r="BD196" s="171" t="str">
        <f t="shared" si="79"/>
        <v>Y</v>
      </c>
      <c r="BE196" s="171" t="str">
        <f t="shared" si="80"/>
        <v>Y</v>
      </c>
      <c r="BF196" s="171" t="str">
        <f t="shared" si="80"/>
        <v>Y</v>
      </c>
      <c r="BG196" s="171" t="str">
        <f t="shared" si="80"/>
        <v>Y</v>
      </c>
      <c r="BH196" s="171" t="str">
        <f t="shared" si="80"/>
        <v>Y</v>
      </c>
      <c r="BI196" s="171" t="str">
        <f t="shared" si="80"/>
        <v>Y</v>
      </c>
      <c r="BJ196" s="171" t="str">
        <f t="shared" si="80"/>
        <v>Y</v>
      </c>
      <c r="BK196" s="171" t="str">
        <f t="shared" si="80"/>
        <v>Y</v>
      </c>
      <c r="BL196" s="171" t="str">
        <f t="shared" si="80"/>
        <v>Y</v>
      </c>
      <c r="BM196" s="171" t="str">
        <f t="shared" si="80"/>
        <v>Y</v>
      </c>
      <c r="BN196" s="171" t="str">
        <f t="shared" si="80"/>
        <v>Y</v>
      </c>
      <c r="BO196" s="88"/>
      <c r="BP196" s="88"/>
      <c r="BQ196" s="88"/>
      <c r="BR196" s="88"/>
      <c r="BS196" s="88"/>
      <c r="BT196" s="88"/>
      <c r="BU196" s="88"/>
      <c r="BV196" s="88"/>
      <c r="BW196" s="88"/>
      <c r="BX196" s="88"/>
    </row>
    <row r="197" spans="1:76" s="177" customFormat="1" outlineLevel="2" x14ac:dyDescent="0.25">
      <c r="A197" s="70"/>
      <c r="B197" s="74"/>
      <c r="C197" s="85" t="s">
        <v>261</v>
      </c>
      <c r="D197" s="63" t="s">
        <v>162</v>
      </c>
      <c r="E197" s="64"/>
      <c r="F197" s="170"/>
      <c r="G197" s="170"/>
      <c r="H197" s="170"/>
      <c r="I197" s="170"/>
      <c r="J197" s="170"/>
      <c r="K197" s="170"/>
      <c r="L197" s="170"/>
      <c r="M197" s="170"/>
      <c r="N197" s="170"/>
      <c r="O197" s="170"/>
      <c r="P197" s="170"/>
      <c r="Q197" s="170"/>
      <c r="R197" s="170"/>
      <c r="S197" s="170"/>
      <c r="T197" s="170"/>
      <c r="U197" s="170"/>
      <c r="V197" s="170"/>
      <c r="W197" s="170"/>
      <c r="X197" s="170"/>
      <c r="Y197" s="170"/>
      <c r="AA197" s="171" t="s">
        <v>127</v>
      </c>
      <c r="AB197" s="171" t="s">
        <v>127</v>
      </c>
      <c r="AC197" s="171" t="s">
        <v>127</v>
      </c>
      <c r="AD197" s="171" t="s">
        <v>127</v>
      </c>
      <c r="AE197" s="171" t="s">
        <v>127</v>
      </c>
      <c r="AF197" s="171" t="s">
        <v>127</v>
      </c>
      <c r="AG197" s="79" t="s">
        <v>126</v>
      </c>
      <c r="AH197" s="79" t="s">
        <v>126</v>
      </c>
      <c r="AI197" s="171" t="s">
        <v>127</v>
      </c>
      <c r="AJ197" s="79" t="s">
        <v>126</v>
      </c>
      <c r="AK197" s="79"/>
      <c r="AL197" s="79" t="s">
        <v>126</v>
      </c>
      <c r="AM197" s="79" t="s">
        <v>126</v>
      </c>
      <c r="AN197" s="79" t="s">
        <v>126</v>
      </c>
      <c r="AO197" s="79" t="s">
        <v>126</v>
      </c>
      <c r="AP197" s="79"/>
      <c r="AQ197" s="79" t="s">
        <v>126</v>
      </c>
      <c r="AR197" s="79" t="s">
        <v>126</v>
      </c>
      <c r="AS197" s="79" t="s">
        <v>126</v>
      </c>
      <c r="AT197" s="79"/>
      <c r="AU197" s="171" t="str">
        <f t="shared" si="79"/>
        <v>N</v>
      </c>
      <c r="AV197" s="171" t="str">
        <f t="shared" si="79"/>
        <v>Y</v>
      </c>
      <c r="AW197" s="171" t="str">
        <f t="shared" si="79"/>
        <v>Y</v>
      </c>
      <c r="AX197" s="171" t="str">
        <f t="shared" si="79"/>
        <v>Y</v>
      </c>
      <c r="AY197" s="171" t="str">
        <f t="shared" si="79"/>
        <v>Y</v>
      </c>
      <c r="AZ197" s="171" t="str">
        <f t="shared" si="79"/>
        <v>Y</v>
      </c>
      <c r="BA197" s="171" t="str">
        <f t="shared" si="79"/>
        <v>Y</v>
      </c>
      <c r="BB197" s="171" t="str">
        <f t="shared" si="79"/>
        <v>Y</v>
      </c>
      <c r="BC197" s="171" t="str">
        <f t="shared" si="79"/>
        <v>Y</v>
      </c>
      <c r="BD197" s="171" t="str">
        <f t="shared" si="79"/>
        <v>Y</v>
      </c>
      <c r="BE197" s="171" t="str">
        <f t="shared" si="80"/>
        <v>Y</v>
      </c>
      <c r="BF197" s="171" t="str">
        <f t="shared" si="80"/>
        <v>Y</v>
      </c>
      <c r="BG197" s="171" t="str">
        <f t="shared" si="80"/>
        <v>Y</v>
      </c>
      <c r="BH197" s="171" t="str">
        <f t="shared" si="80"/>
        <v>Y</v>
      </c>
      <c r="BI197" s="171" t="str">
        <f t="shared" si="80"/>
        <v>Y</v>
      </c>
      <c r="BJ197" s="171" t="str">
        <f t="shared" si="80"/>
        <v>Y</v>
      </c>
      <c r="BK197" s="171" t="str">
        <f t="shared" si="80"/>
        <v>Y</v>
      </c>
      <c r="BL197" s="171" t="str">
        <f t="shared" si="80"/>
        <v>Y</v>
      </c>
      <c r="BM197" s="171" t="str">
        <f t="shared" si="80"/>
        <v>Y</v>
      </c>
      <c r="BN197" s="171" t="str">
        <f t="shared" si="80"/>
        <v>Y</v>
      </c>
      <c r="BO197" s="88"/>
      <c r="BP197" s="88"/>
      <c r="BQ197" s="88"/>
      <c r="BR197" s="88"/>
      <c r="BS197" s="88"/>
      <c r="BT197" s="88"/>
      <c r="BU197" s="88"/>
      <c r="BV197" s="88"/>
      <c r="BW197" s="88"/>
      <c r="BX197" s="88"/>
    </row>
    <row r="198" spans="1:76" s="177" customFormat="1" outlineLevel="2" x14ac:dyDescent="0.25">
      <c r="A198" s="70"/>
      <c r="B198" s="74"/>
      <c r="C198" s="85" t="s">
        <v>262</v>
      </c>
      <c r="D198" s="63" t="s">
        <v>162</v>
      </c>
      <c r="E198" s="64"/>
      <c r="F198" s="170"/>
      <c r="G198" s="170"/>
      <c r="H198" s="170"/>
      <c r="I198" s="170"/>
      <c r="J198" s="170"/>
      <c r="K198" s="170"/>
      <c r="L198" s="170"/>
      <c r="M198" s="170"/>
      <c r="N198" s="170"/>
      <c r="O198" s="170"/>
      <c r="P198" s="170"/>
      <c r="Q198" s="170"/>
      <c r="R198" s="170"/>
      <c r="S198" s="170"/>
      <c r="T198" s="170"/>
      <c r="U198" s="170"/>
      <c r="V198" s="170"/>
      <c r="W198" s="170"/>
      <c r="X198" s="170"/>
      <c r="Y198" s="170"/>
      <c r="AA198" s="171" t="s">
        <v>127</v>
      </c>
      <c r="AB198" s="171" t="s">
        <v>127</v>
      </c>
      <c r="AC198" s="171" t="s">
        <v>127</v>
      </c>
      <c r="AD198" s="171" t="s">
        <v>127</v>
      </c>
      <c r="AE198" s="171" t="s">
        <v>127</v>
      </c>
      <c r="AF198" s="171" t="s">
        <v>127</v>
      </c>
      <c r="AG198" s="79" t="s">
        <v>126</v>
      </c>
      <c r="AH198" s="79" t="s">
        <v>126</v>
      </c>
      <c r="AI198" s="171" t="s">
        <v>127</v>
      </c>
      <c r="AJ198" s="79" t="s">
        <v>126</v>
      </c>
      <c r="AK198" s="79"/>
      <c r="AL198" s="79" t="s">
        <v>126</v>
      </c>
      <c r="AM198" s="79" t="s">
        <v>126</v>
      </c>
      <c r="AN198" s="79" t="s">
        <v>126</v>
      </c>
      <c r="AO198" s="79" t="s">
        <v>126</v>
      </c>
      <c r="AP198" s="79"/>
      <c r="AQ198" s="79" t="s">
        <v>126</v>
      </c>
      <c r="AR198" s="79" t="s">
        <v>126</v>
      </c>
      <c r="AS198" s="79" t="s">
        <v>126</v>
      </c>
      <c r="AT198" s="79"/>
      <c r="AU198" s="171" t="str">
        <f t="shared" si="79"/>
        <v>N</v>
      </c>
      <c r="AV198" s="171" t="str">
        <f t="shared" si="79"/>
        <v>Y</v>
      </c>
      <c r="AW198" s="171" t="str">
        <f t="shared" si="79"/>
        <v>Y</v>
      </c>
      <c r="AX198" s="171" t="str">
        <f t="shared" si="79"/>
        <v>Y</v>
      </c>
      <c r="AY198" s="171" t="str">
        <f t="shared" si="79"/>
        <v>Y</v>
      </c>
      <c r="AZ198" s="171" t="str">
        <f t="shared" si="79"/>
        <v>Y</v>
      </c>
      <c r="BA198" s="171" t="str">
        <f t="shared" si="79"/>
        <v>Y</v>
      </c>
      <c r="BB198" s="171" t="str">
        <f t="shared" si="79"/>
        <v>Y</v>
      </c>
      <c r="BC198" s="171" t="str">
        <f t="shared" si="79"/>
        <v>Y</v>
      </c>
      <c r="BD198" s="171" t="str">
        <f t="shared" si="79"/>
        <v>Y</v>
      </c>
      <c r="BE198" s="171" t="str">
        <f t="shared" si="80"/>
        <v>Y</v>
      </c>
      <c r="BF198" s="171" t="str">
        <f t="shared" si="80"/>
        <v>Y</v>
      </c>
      <c r="BG198" s="171" t="str">
        <f t="shared" si="80"/>
        <v>Y</v>
      </c>
      <c r="BH198" s="171" t="str">
        <f t="shared" si="80"/>
        <v>Y</v>
      </c>
      <c r="BI198" s="171" t="str">
        <f t="shared" si="80"/>
        <v>Y</v>
      </c>
      <c r="BJ198" s="171" t="str">
        <f t="shared" si="80"/>
        <v>Y</v>
      </c>
      <c r="BK198" s="171" t="str">
        <f t="shared" si="80"/>
        <v>Y</v>
      </c>
      <c r="BL198" s="171" t="str">
        <f t="shared" si="80"/>
        <v>Y</v>
      </c>
      <c r="BM198" s="171" t="str">
        <f t="shared" si="80"/>
        <v>Y</v>
      </c>
      <c r="BN198" s="171" t="str">
        <f t="shared" si="80"/>
        <v>Y</v>
      </c>
      <c r="BO198" s="88"/>
      <c r="BP198" s="88"/>
      <c r="BQ198" s="88"/>
      <c r="BR198" s="88"/>
      <c r="BS198" s="88"/>
      <c r="BT198" s="88"/>
      <c r="BU198" s="88"/>
      <c r="BV198" s="88"/>
      <c r="BW198" s="88"/>
      <c r="BX198" s="88"/>
    </row>
    <row r="199" spans="1:76" s="177" customFormat="1" outlineLevel="2" x14ac:dyDescent="0.25">
      <c r="A199" s="70"/>
      <c r="B199" s="74"/>
      <c r="C199" s="85" t="s">
        <v>263</v>
      </c>
      <c r="D199" s="63" t="s">
        <v>162</v>
      </c>
      <c r="E199" s="64"/>
      <c r="F199" s="170"/>
      <c r="G199" s="170"/>
      <c r="H199" s="170"/>
      <c r="I199" s="170"/>
      <c r="J199" s="170"/>
      <c r="K199" s="170"/>
      <c r="L199" s="170"/>
      <c r="M199" s="170"/>
      <c r="N199" s="170"/>
      <c r="O199" s="170"/>
      <c r="P199" s="170"/>
      <c r="Q199" s="170"/>
      <c r="R199" s="170"/>
      <c r="S199" s="170"/>
      <c r="T199" s="170"/>
      <c r="U199" s="170"/>
      <c r="V199" s="170"/>
      <c r="W199" s="170"/>
      <c r="X199" s="170"/>
      <c r="Y199" s="170"/>
      <c r="AA199" s="171" t="s">
        <v>127</v>
      </c>
      <c r="AB199" s="171" t="s">
        <v>127</v>
      </c>
      <c r="AC199" s="171" t="s">
        <v>127</v>
      </c>
      <c r="AD199" s="171" t="s">
        <v>127</v>
      </c>
      <c r="AE199" s="171" t="s">
        <v>127</v>
      </c>
      <c r="AF199" s="171" t="s">
        <v>127</v>
      </c>
      <c r="AG199" s="79" t="s">
        <v>126</v>
      </c>
      <c r="AH199" s="79" t="s">
        <v>126</v>
      </c>
      <c r="AI199" s="171" t="s">
        <v>127</v>
      </c>
      <c r="AJ199" s="79" t="s">
        <v>126</v>
      </c>
      <c r="AK199" s="79"/>
      <c r="AL199" s="79" t="s">
        <v>126</v>
      </c>
      <c r="AM199" s="79" t="s">
        <v>126</v>
      </c>
      <c r="AN199" s="79" t="s">
        <v>126</v>
      </c>
      <c r="AO199" s="79" t="s">
        <v>126</v>
      </c>
      <c r="AP199" s="79"/>
      <c r="AQ199" s="79" t="s">
        <v>126</v>
      </c>
      <c r="AR199" s="79" t="s">
        <v>126</v>
      </c>
      <c r="AS199" s="79" t="s">
        <v>126</v>
      </c>
      <c r="AT199" s="79"/>
      <c r="AU199" s="171" t="str">
        <f t="shared" si="79"/>
        <v>N</v>
      </c>
      <c r="AV199" s="171" t="str">
        <f t="shared" si="79"/>
        <v>Y</v>
      </c>
      <c r="AW199" s="171" t="str">
        <f t="shared" si="79"/>
        <v>Y</v>
      </c>
      <c r="AX199" s="171" t="str">
        <f t="shared" si="79"/>
        <v>Y</v>
      </c>
      <c r="AY199" s="171" t="str">
        <f t="shared" si="79"/>
        <v>Y</v>
      </c>
      <c r="AZ199" s="171" t="str">
        <f t="shared" si="79"/>
        <v>Y</v>
      </c>
      <c r="BA199" s="171" t="str">
        <f t="shared" si="79"/>
        <v>Y</v>
      </c>
      <c r="BB199" s="171" t="str">
        <f t="shared" si="79"/>
        <v>Y</v>
      </c>
      <c r="BC199" s="171" t="str">
        <f t="shared" si="79"/>
        <v>Y</v>
      </c>
      <c r="BD199" s="171" t="str">
        <f t="shared" si="79"/>
        <v>Y</v>
      </c>
      <c r="BE199" s="171" t="str">
        <f t="shared" si="80"/>
        <v>Y</v>
      </c>
      <c r="BF199" s="171" t="str">
        <f t="shared" si="80"/>
        <v>Y</v>
      </c>
      <c r="BG199" s="171" t="str">
        <f t="shared" si="80"/>
        <v>Y</v>
      </c>
      <c r="BH199" s="171" t="str">
        <f t="shared" si="80"/>
        <v>Y</v>
      </c>
      <c r="BI199" s="171" t="str">
        <f t="shared" si="80"/>
        <v>Y</v>
      </c>
      <c r="BJ199" s="171" t="str">
        <f t="shared" si="80"/>
        <v>Y</v>
      </c>
      <c r="BK199" s="171" t="str">
        <f t="shared" si="80"/>
        <v>Y</v>
      </c>
      <c r="BL199" s="171" t="str">
        <f t="shared" si="80"/>
        <v>Y</v>
      </c>
      <c r="BM199" s="171" t="str">
        <f t="shared" si="80"/>
        <v>Y</v>
      </c>
      <c r="BN199" s="171" t="str">
        <f t="shared" si="80"/>
        <v>Y</v>
      </c>
      <c r="BO199" s="88"/>
      <c r="BP199" s="88"/>
      <c r="BQ199" s="88"/>
      <c r="BR199" s="88"/>
      <c r="BS199" s="88"/>
      <c r="BT199" s="88"/>
      <c r="BU199" s="88"/>
      <c r="BV199" s="88"/>
      <c r="BW199" s="88"/>
      <c r="BX199" s="88"/>
    </row>
    <row r="200" spans="1:76" s="177" customFormat="1" outlineLevel="2" x14ac:dyDescent="0.25">
      <c r="A200" s="70"/>
      <c r="B200" s="74"/>
      <c r="C200" s="85" t="s">
        <v>264</v>
      </c>
      <c r="D200" s="63" t="s">
        <v>162</v>
      </c>
      <c r="E200" s="64"/>
      <c r="F200" s="170"/>
      <c r="G200" s="170"/>
      <c r="H200" s="170"/>
      <c r="I200" s="170"/>
      <c r="J200" s="170"/>
      <c r="K200" s="170"/>
      <c r="L200" s="170"/>
      <c r="M200" s="170"/>
      <c r="N200" s="170"/>
      <c r="O200" s="170"/>
      <c r="P200" s="170"/>
      <c r="Q200" s="170"/>
      <c r="R200" s="170"/>
      <c r="S200" s="170"/>
      <c r="T200" s="170"/>
      <c r="U200" s="170"/>
      <c r="V200" s="170"/>
      <c r="W200" s="170"/>
      <c r="X200" s="170"/>
      <c r="Y200" s="170"/>
      <c r="AA200" s="171" t="s">
        <v>127</v>
      </c>
      <c r="AB200" s="171" t="s">
        <v>127</v>
      </c>
      <c r="AC200" s="171" t="s">
        <v>127</v>
      </c>
      <c r="AD200" s="171" t="s">
        <v>127</v>
      </c>
      <c r="AE200" s="171" t="s">
        <v>127</v>
      </c>
      <c r="AF200" s="171" t="s">
        <v>127</v>
      </c>
      <c r="AG200" s="79" t="s">
        <v>126</v>
      </c>
      <c r="AH200" s="79" t="s">
        <v>126</v>
      </c>
      <c r="AI200" s="171" t="s">
        <v>127</v>
      </c>
      <c r="AJ200" s="79" t="s">
        <v>126</v>
      </c>
      <c r="AK200" s="79"/>
      <c r="AL200" s="79" t="s">
        <v>126</v>
      </c>
      <c r="AM200" s="79" t="s">
        <v>126</v>
      </c>
      <c r="AN200" s="79" t="s">
        <v>126</v>
      </c>
      <c r="AO200" s="79" t="s">
        <v>126</v>
      </c>
      <c r="AP200" s="79"/>
      <c r="AQ200" s="79" t="s">
        <v>126</v>
      </c>
      <c r="AR200" s="79" t="s">
        <v>126</v>
      </c>
      <c r="AS200" s="79" t="s">
        <v>126</v>
      </c>
      <c r="AT200" s="79"/>
      <c r="AU200" s="171" t="str">
        <f t="shared" si="79"/>
        <v>N</v>
      </c>
      <c r="AV200" s="171" t="str">
        <f t="shared" si="79"/>
        <v>Y</v>
      </c>
      <c r="AW200" s="171" t="str">
        <f t="shared" si="79"/>
        <v>Y</v>
      </c>
      <c r="AX200" s="171" t="str">
        <f t="shared" si="79"/>
        <v>Y</v>
      </c>
      <c r="AY200" s="171" t="str">
        <f t="shared" si="79"/>
        <v>Y</v>
      </c>
      <c r="AZ200" s="171" t="str">
        <f t="shared" si="79"/>
        <v>Y</v>
      </c>
      <c r="BA200" s="171" t="str">
        <f t="shared" si="79"/>
        <v>Y</v>
      </c>
      <c r="BB200" s="171" t="str">
        <f t="shared" si="79"/>
        <v>Y</v>
      </c>
      <c r="BC200" s="171" t="str">
        <f t="shared" si="79"/>
        <v>Y</v>
      </c>
      <c r="BD200" s="171" t="str">
        <f t="shared" si="79"/>
        <v>Y</v>
      </c>
      <c r="BE200" s="171" t="str">
        <f t="shared" si="80"/>
        <v>Y</v>
      </c>
      <c r="BF200" s="171" t="str">
        <f t="shared" si="80"/>
        <v>Y</v>
      </c>
      <c r="BG200" s="171" t="str">
        <f t="shared" si="80"/>
        <v>Y</v>
      </c>
      <c r="BH200" s="171" t="str">
        <f t="shared" si="80"/>
        <v>Y</v>
      </c>
      <c r="BI200" s="171" t="str">
        <f t="shared" si="80"/>
        <v>Y</v>
      </c>
      <c r="BJ200" s="171" t="str">
        <f t="shared" si="80"/>
        <v>Y</v>
      </c>
      <c r="BK200" s="171" t="str">
        <f t="shared" si="80"/>
        <v>Y</v>
      </c>
      <c r="BL200" s="171" t="str">
        <f t="shared" si="80"/>
        <v>Y</v>
      </c>
      <c r="BM200" s="171" t="str">
        <f t="shared" si="80"/>
        <v>Y</v>
      </c>
      <c r="BN200" s="171" t="str">
        <f t="shared" si="80"/>
        <v>Y</v>
      </c>
      <c r="BO200" s="88"/>
      <c r="BP200" s="88"/>
      <c r="BQ200" s="88"/>
      <c r="BR200" s="88"/>
      <c r="BS200" s="88"/>
      <c r="BT200" s="88"/>
      <c r="BU200" s="88"/>
      <c r="BV200" s="88"/>
      <c r="BW200" s="88"/>
      <c r="BX200" s="88"/>
    </row>
    <row r="201" spans="1:76" s="177" customFormat="1" outlineLevel="2" x14ac:dyDescent="0.25">
      <c r="A201" s="70"/>
      <c r="B201" s="74"/>
      <c r="C201" s="85" t="s">
        <v>265</v>
      </c>
      <c r="D201" s="63" t="s">
        <v>162</v>
      </c>
      <c r="E201" s="64"/>
      <c r="F201" s="170"/>
      <c r="G201" s="170"/>
      <c r="H201" s="170"/>
      <c r="I201" s="170"/>
      <c r="J201" s="170"/>
      <c r="K201" s="170"/>
      <c r="L201" s="170"/>
      <c r="M201" s="170"/>
      <c r="N201" s="170"/>
      <c r="O201" s="170"/>
      <c r="P201" s="170"/>
      <c r="Q201" s="170"/>
      <c r="R201" s="170"/>
      <c r="S201" s="170"/>
      <c r="T201" s="170"/>
      <c r="U201" s="170"/>
      <c r="V201" s="170"/>
      <c r="W201" s="170"/>
      <c r="X201" s="170"/>
      <c r="Y201" s="170"/>
      <c r="AA201" s="171" t="s">
        <v>127</v>
      </c>
      <c r="AB201" s="171" t="s">
        <v>127</v>
      </c>
      <c r="AC201" s="171" t="s">
        <v>127</v>
      </c>
      <c r="AD201" s="171" t="s">
        <v>127</v>
      </c>
      <c r="AE201" s="171" t="s">
        <v>127</v>
      </c>
      <c r="AF201" s="171" t="s">
        <v>127</v>
      </c>
      <c r="AG201" s="79" t="s">
        <v>126</v>
      </c>
      <c r="AH201" s="79" t="s">
        <v>126</v>
      </c>
      <c r="AI201" s="171" t="s">
        <v>127</v>
      </c>
      <c r="AJ201" s="79" t="s">
        <v>126</v>
      </c>
      <c r="AK201" s="79"/>
      <c r="AL201" s="79" t="s">
        <v>126</v>
      </c>
      <c r="AM201" s="79" t="s">
        <v>126</v>
      </c>
      <c r="AN201" s="79" t="s">
        <v>126</v>
      </c>
      <c r="AO201" s="79" t="s">
        <v>126</v>
      </c>
      <c r="AP201" s="79"/>
      <c r="AQ201" s="79" t="s">
        <v>126</v>
      </c>
      <c r="AR201" s="79" t="s">
        <v>126</v>
      </c>
      <c r="AS201" s="79" t="s">
        <v>126</v>
      </c>
      <c r="AT201" s="79"/>
      <c r="AU201" s="171" t="str">
        <f t="shared" si="79"/>
        <v>N</v>
      </c>
      <c r="AV201" s="171" t="str">
        <f t="shared" si="79"/>
        <v>Y</v>
      </c>
      <c r="AW201" s="171" t="str">
        <f t="shared" si="79"/>
        <v>Y</v>
      </c>
      <c r="AX201" s="171" t="str">
        <f t="shared" si="79"/>
        <v>Y</v>
      </c>
      <c r="AY201" s="171" t="str">
        <f t="shared" si="79"/>
        <v>Y</v>
      </c>
      <c r="AZ201" s="171" t="str">
        <f t="shared" si="79"/>
        <v>Y</v>
      </c>
      <c r="BA201" s="171" t="str">
        <f t="shared" si="79"/>
        <v>Y</v>
      </c>
      <c r="BB201" s="171" t="str">
        <f t="shared" si="79"/>
        <v>Y</v>
      </c>
      <c r="BC201" s="171" t="str">
        <f t="shared" si="79"/>
        <v>Y</v>
      </c>
      <c r="BD201" s="171" t="str">
        <f t="shared" si="79"/>
        <v>Y</v>
      </c>
      <c r="BE201" s="171" t="str">
        <f t="shared" si="80"/>
        <v>Y</v>
      </c>
      <c r="BF201" s="171" t="str">
        <f t="shared" si="80"/>
        <v>Y</v>
      </c>
      <c r="BG201" s="171" t="str">
        <f t="shared" si="80"/>
        <v>Y</v>
      </c>
      <c r="BH201" s="171" t="str">
        <f t="shared" si="80"/>
        <v>Y</v>
      </c>
      <c r="BI201" s="171" t="str">
        <f t="shared" si="80"/>
        <v>Y</v>
      </c>
      <c r="BJ201" s="171" t="str">
        <f t="shared" si="80"/>
        <v>Y</v>
      </c>
      <c r="BK201" s="171" t="str">
        <f t="shared" si="80"/>
        <v>Y</v>
      </c>
      <c r="BL201" s="171" t="str">
        <f t="shared" si="80"/>
        <v>Y</v>
      </c>
      <c r="BM201" s="171" t="str">
        <f t="shared" si="80"/>
        <v>Y</v>
      </c>
      <c r="BN201" s="171" t="str">
        <f t="shared" si="80"/>
        <v>Y</v>
      </c>
      <c r="BO201" s="88"/>
      <c r="BP201" s="88"/>
      <c r="BQ201" s="88"/>
      <c r="BR201" s="88"/>
      <c r="BS201" s="88"/>
      <c r="BT201" s="88"/>
      <c r="BU201" s="88"/>
      <c r="BV201" s="88"/>
      <c r="BW201" s="88"/>
      <c r="BX201" s="88"/>
    </row>
    <row r="202" spans="1:76" s="177" customFormat="1" outlineLevel="2" x14ac:dyDescent="0.25">
      <c r="A202" s="70"/>
      <c r="B202" s="74"/>
      <c r="C202" s="85" t="s">
        <v>266</v>
      </c>
      <c r="D202" s="63" t="s">
        <v>156</v>
      </c>
      <c r="E202" s="64" t="s">
        <v>145</v>
      </c>
      <c r="F202" s="176"/>
      <c r="G202" s="176"/>
      <c r="H202" s="176"/>
      <c r="I202" s="176"/>
      <c r="J202" s="176"/>
      <c r="K202" s="176"/>
      <c r="L202" s="176"/>
      <c r="M202" s="176"/>
      <c r="N202" s="176"/>
      <c r="O202" s="176"/>
      <c r="P202" s="176"/>
      <c r="Q202" s="176"/>
      <c r="R202" s="176"/>
      <c r="S202" s="176"/>
      <c r="T202" s="176"/>
      <c r="U202" s="176"/>
      <c r="V202" s="176"/>
      <c r="W202" s="176"/>
      <c r="X202" s="176"/>
      <c r="Y202" s="176"/>
      <c r="AA202" s="171" t="s">
        <v>127</v>
      </c>
      <c r="AB202" s="171" t="s">
        <v>127</v>
      </c>
      <c r="AC202" s="171" t="s">
        <v>127</v>
      </c>
      <c r="AD202" s="171" t="s">
        <v>127</v>
      </c>
      <c r="AE202" s="171" t="s">
        <v>127</v>
      </c>
      <c r="AF202" s="171" t="s">
        <v>127</v>
      </c>
      <c r="AG202" s="79" t="s">
        <v>126</v>
      </c>
      <c r="AH202" s="79" t="s">
        <v>126</v>
      </c>
      <c r="AI202" s="171" t="s">
        <v>127</v>
      </c>
      <c r="AJ202" s="79" t="s">
        <v>126</v>
      </c>
      <c r="AK202" s="79"/>
      <c r="AL202" s="79" t="s">
        <v>126</v>
      </c>
      <c r="AM202" s="79" t="s">
        <v>126</v>
      </c>
      <c r="AN202" s="79" t="s">
        <v>126</v>
      </c>
      <c r="AO202" s="79" t="s">
        <v>126</v>
      </c>
      <c r="AP202" s="79"/>
      <c r="AQ202" s="79" t="s">
        <v>126</v>
      </c>
      <c r="AR202" s="79" t="s">
        <v>126</v>
      </c>
      <c r="AS202" s="79" t="s">
        <v>126</v>
      </c>
      <c r="AT202" s="79"/>
      <c r="AU202" s="171" t="str">
        <f t="shared" si="79"/>
        <v>N</v>
      </c>
      <c r="AV202" s="171" t="str">
        <f t="shared" si="79"/>
        <v>Y</v>
      </c>
      <c r="AW202" s="171" t="str">
        <f t="shared" si="79"/>
        <v>Y</v>
      </c>
      <c r="AX202" s="171" t="str">
        <f t="shared" si="79"/>
        <v>Y</v>
      </c>
      <c r="AY202" s="171" t="str">
        <f t="shared" si="79"/>
        <v>Y</v>
      </c>
      <c r="AZ202" s="171" t="str">
        <f t="shared" si="79"/>
        <v>Y</v>
      </c>
      <c r="BA202" s="171" t="str">
        <f t="shared" si="79"/>
        <v>Y</v>
      </c>
      <c r="BB202" s="171" t="str">
        <f t="shared" si="79"/>
        <v>Y</v>
      </c>
      <c r="BC202" s="171" t="str">
        <f t="shared" si="79"/>
        <v>Y</v>
      </c>
      <c r="BD202" s="171" t="str">
        <f t="shared" si="79"/>
        <v>Y</v>
      </c>
      <c r="BE202" s="171" t="str">
        <f t="shared" si="80"/>
        <v>Y</v>
      </c>
      <c r="BF202" s="171" t="str">
        <f t="shared" si="80"/>
        <v>Y</v>
      </c>
      <c r="BG202" s="171" t="str">
        <f t="shared" si="80"/>
        <v>Y</v>
      </c>
      <c r="BH202" s="171" t="str">
        <f t="shared" si="80"/>
        <v>Y</v>
      </c>
      <c r="BI202" s="171" t="str">
        <f t="shared" si="80"/>
        <v>Y</v>
      </c>
      <c r="BJ202" s="171" t="str">
        <f t="shared" si="80"/>
        <v>Y</v>
      </c>
      <c r="BK202" s="171" t="str">
        <f t="shared" si="80"/>
        <v>Y</v>
      </c>
      <c r="BL202" s="171" t="str">
        <f t="shared" si="80"/>
        <v>Y</v>
      </c>
      <c r="BM202" s="171" t="str">
        <f t="shared" si="80"/>
        <v>Y</v>
      </c>
      <c r="BN202" s="171" t="str">
        <f t="shared" si="80"/>
        <v>Y</v>
      </c>
      <c r="BO202" s="88"/>
      <c r="BP202" s="88"/>
      <c r="BQ202" s="88"/>
      <c r="BR202" s="88"/>
      <c r="BS202" s="88"/>
      <c r="BT202" s="88"/>
      <c r="BU202" s="88"/>
      <c r="BV202" s="88"/>
      <c r="BW202" s="88"/>
      <c r="BX202" s="88"/>
    </row>
    <row r="203" spans="1:76" s="177" customFormat="1" outlineLevel="2" x14ac:dyDescent="0.25">
      <c r="A203" s="70"/>
      <c r="B203" s="74"/>
      <c r="C203" s="75"/>
      <c r="D203" s="79"/>
      <c r="E203" s="79"/>
      <c r="F203" s="179"/>
      <c r="G203" s="179"/>
      <c r="H203" s="179"/>
      <c r="I203" s="179"/>
      <c r="J203" s="179"/>
      <c r="K203" s="179"/>
      <c r="L203" s="179"/>
      <c r="M203" s="179"/>
      <c r="N203" s="179"/>
      <c r="O203" s="179"/>
      <c r="P203" s="179"/>
      <c r="Q203" s="179"/>
      <c r="R203" s="179"/>
      <c r="S203" s="179"/>
      <c r="T203" s="179"/>
      <c r="U203" s="179"/>
      <c r="V203" s="179"/>
      <c r="W203" s="179"/>
      <c r="X203" s="179"/>
      <c r="Y203" s="179"/>
      <c r="AA203" s="171"/>
      <c r="AB203" s="171"/>
      <c r="AC203" s="171"/>
      <c r="AD203" s="171"/>
      <c r="AE203" s="171"/>
      <c r="AF203" s="171"/>
      <c r="AG203" s="171"/>
      <c r="AH203" s="171"/>
      <c r="AI203" s="171"/>
      <c r="AJ203" s="171"/>
      <c r="AK203" s="171"/>
      <c r="AL203" s="171"/>
      <c r="AM203" s="171"/>
      <c r="AN203" s="171"/>
      <c r="AO203" s="171"/>
      <c r="AP203" s="171"/>
      <c r="BO203" s="88"/>
      <c r="BP203" s="88"/>
      <c r="BQ203" s="88"/>
      <c r="BR203" s="88"/>
      <c r="BS203" s="88"/>
      <c r="BT203" s="88"/>
      <c r="BU203" s="88"/>
      <c r="BV203" s="88"/>
      <c r="BW203" s="88"/>
      <c r="BX203" s="88"/>
    </row>
    <row r="204" spans="1:76" s="177" customFormat="1" outlineLevel="1" x14ac:dyDescent="0.25">
      <c r="A204" s="70"/>
      <c r="B204" s="74"/>
      <c r="C204" s="75"/>
      <c r="D204" s="79"/>
      <c r="E204" s="79"/>
      <c r="F204" s="179"/>
      <c r="G204" s="179"/>
      <c r="H204" s="179"/>
      <c r="I204" s="179"/>
      <c r="J204" s="179"/>
      <c r="K204" s="179"/>
      <c r="L204" s="179"/>
      <c r="M204" s="179"/>
      <c r="N204" s="179"/>
      <c r="O204" s="179"/>
      <c r="P204" s="179"/>
      <c r="Q204" s="179"/>
      <c r="R204" s="179"/>
      <c r="S204" s="179"/>
      <c r="T204" s="179"/>
      <c r="U204" s="179"/>
      <c r="V204" s="179"/>
      <c r="W204" s="179"/>
      <c r="X204" s="179"/>
      <c r="Y204" s="179"/>
      <c r="AA204" s="171"/>
      <c r="AB204" s="171"/>
      <c r="AC204" s="171"/>
      <c r="AD204" s="171"/>
      <c r="AE204" s="171"/>
      <c r="AF204" s="171"/>
      <c r="AG204" s="171"/>
      <c r="AH204" s="171"/>
      <c r="AI204" s="171"/>
      <c r="AJ204" s="171"/>
      <c r="AK204" s="171"/>
      <c r="AL204" s="171"/>
      <c r="AM204" s="171"/>
      <c r="AN204" s="171"/>
      <c r="AO204" s="171"/>
      <c r="AP204" s="171"/>
      <c r="BO204" s="88"/>
      <c r="BP204" s="88"/>
      <c r="BQ204" s="88"/>
      <c r="BR204" s="88"/>
      <c r="BS204" s="88"/>
      <c r="BT204" s="88"/>
      <c r="BU204" s="88"/>
      <c r="BV204" s="88"/>
      <c r="BW204" s="88"/>
      <c r="BX204" s="88"/>
    </row>
    <row r="205" spans="1:76" s="177" customFormat="1" ht="18.75" outlineLevel="1" x14ac:dyDescent="0.25">
      <c r="A205" s="70"/>
      <c r="B205" s="71">
        <f>MAX($B$1:$B204)+1</f>
        <v>15</v>
      </c>
      <c r="C205" s="72" t="s">
        <v>267</v>
      </c>
      <c r="D205" s="79"/>
      <c r="E205" s="79"/>
      <c r="F205" s="179"/>
      <c r="G205" s="179"/>
      <c r="H205" s="179"/>
      <c r="I205" s="179"/>
      <c r="J205" s="179"/>
      <c r="K205" s="179"/>
      <c r="L205" s="179"/>
      <c r="M205" s="179"/>
      <c r="N205" s="179"/>
      <c r="O205" s="179"/>
      <c r="P205" s="179"/>
      <c r="Q205" s="179"/>
      <c r="R205" s="179"/>
      <c r="S205" s="179"/>
      <c r="T205" s="179"/>
      <c r="U205" s="179"/>
      <c r="V205" s="179"/>
      <c r="W205" s="179"/>
      <c r="X205" s="179"/>
      <c r="Y205" s="179"/>
      <c r="AA205" s="171"/>
      <c r="AB205" s="171"/>
      <c r="AC205" s="171"/>
      <c r="AD205" s="171"/>
      <c r="AE205" s="171"/>
      <c r="AF205" s="171"/>
      <c r="AG205" s="171"/>
      <c r="AH205" s="171"/>
      <c r="AI205" s="171"/>
      <c r="AJ205" s="171"/>
      <c r="AK205" s="171"/>
      <c r="AL205" s="171"/>
      <c r="AM205" s="171"/>
      <c r="AN205" s="171"/>
      <c r="AO205" s="171"/>
      <c r="AP205" s="171"/>
      <c r="BO205" s="88"/>
      <c r="BP205" s="88"/>
      <c r="BQ205" s="88"/>
      <c r="BR205" s="88"/>
      <c r="BS205" s="88"/>
      <c r="BT205" s="88"/>
      <c r="BU205" s="88"/>
      <c r="BV205" s="88"/>
      <c r="BW205" s="88"/>
      <c r="BX205" s="88"/>
    </row>
    <row r="206" spans="1:76" s="177" customFormat="1" outlineLevel="2" x14ac:dyDescent="0.25">
      <c r="A206" s="70"/>
      <c r="B206" s="74"/>
      <c r="C206" s="75"/>
      <c r="D206" s="79"/>
      <c r="E206" s="79"/>
      <c r="F206" s="179"/>
      <c r="G206" s="179"/>
      <c r="H206" s="179"/>
      <c r="I206" s="179"/>
      <c r="J206" s="179"/>
      <c r="K206" s="179"/>
      <c r="L206" s="179"/>
      <c r="M206" s="179"/>
      <c r="N206" s="179"/>
      <c r="O206" s="179"/>
      <c r="P206" s="179"/>
      <c r="Q206" s="179"/>
      <c r="R206" s="179"/>
      <c r="S206" s="179"/>
      <c r="T206" s="179"/>
      <c r="U206" s="179"/>
      <c r="V206" s="179"/>
      <c r="W206" s="179"/>
      <c r="X206" s="179"/>
      <c r="Y206" s="179"/>
      <c r="AA206" s="171"/>
      <c r="AB206" s="171"/>
      <c r="AC206" s="171"/>
      <c r="AD206" s="171"/>
      <c r="AE206" s="171"/>
      <c r="AF206" s="171"/>
      <c r="AG206" s="171"/>
      <c r="AH206" s="171"/>
      <c r="AI206" s="171"/>
      <c r="AJ206" s="171"/>
      <c r="AK206" s="171"/>
      <c r="AL206" s="171"/>
      <c r="AM206" s="171"/>
      <c r="AN206" s="171"/>
      <c r="AO206" s="171"/>
      <c r="AP206" s="171"/>
      <c r="BO206" s="88"/>
      <c r="BP206" s="88"/>
      <c r="BQ206" s="88"/>
      <c r="BR206" s="88"/>
      <c r="BS206" s="88"/>
      <c r="BT206" s="88"/>
      <c r="BU206" s="88"/>
      <c r="BV206" s="88"/>
      <c r="BW206" s="88"/>
      <c r="BX206" s="88"/>
    </row>
    <row r="207" spans="1:76" s="177" customFormat="1" ht="60.75" customHeight="1" outlineLevel="2" x14ac:dyDescent="0.25">
      <c r="A207" s="70"/>
      <c r="B207" s="74"/>
      <c r="C207" s="242" t="s">
        <v>268</v>
      </c>
      <c r="D207" s="242"/>
      <c r="E207" s="242"/>
      <c r="F207" s="179"/>
      <c r="G207" s="179"/>
      <c r="H207" s="179"/>
      <c r="I207" s="179"/>
      <c r="J207" s="179"/>
      <c r="K207" s="179"/>
      <c r="L207" s="179"/>
      <c r="M207" s="179"/>
      <c r="N207" s="179"/>
      <c r="O207" s="179"/>
      <c r="P207" s="179"/>
      <c r="Q207" s="179"/>
      <c r="R207" s="179"/>
      <c r="S207" s="179"/>
      <c r="T207" s="179"/>
      <c r="U207" s="179"/>
      <c r="V207" s="179"/>
      <c r="W207" s="179"/>
      <c r="X207" s="179"/>
      <c r="Y207" s="179"/>
      <c r="AA207" s="171"/>
      <c r="AB207" s="171"/>
      <c r="AC207" s="171"/>
      <c r="AD207" s="171"/>
      <c r="AE207" s="171"/>
      <c r="AF207" s="171"/>
      <c r="AG207" s="171"/>
      <c r="AH207" s="171"/>
      <c r="AI207" s="171"/>
      <c r="AJ207" s="171"/>
      <c r="AK207" s="171"/>
      <c r="AL207" s="171"/>
      <c r="AM207" s="171"/>
      <c r="AN207" s="171"/>
      <c r="AO207" s="171"/>
      <c r="AP207" s="171"/>
      <c r="BO207" s="88"/>
      <c r="BP207" s="88"/>
      <c r="BQ207" s="88"/>
      <c r="BR207" s="88"/>
      <c r="BS207" s="88"/>
      <c r="BT207" s="88"/>
      <c r="BU207" s="88"/>
      <c r="BV207" s="88"/>
      <c r="BW207" s="88"/>
      <c r="BX207" s="88"/>
    </row>
    <row r="208" spans="1:76" s="177" customFormat="1" outlineLevel="2" x14ac:dyDescent="0.25">
      <c r="A208" s="70"/>
      <c r="B208" s="74"/>
      <c r="C208" s="75"/>
      <c r="D208" s="79"/>
      <c r="E208" s="79"/>
      <c r="F208" s="179"/>
      <c r="G208" s="179"/>
      <c r="H208" s="179"/>
      <c r="I208" s="179"/>
      <c r="J208" s="179"/>
      <c r="K208" s="179"/>
      <c r="L208" s="179"/>
      <c r="M208" s="179"/>
      <c r="N208" s="179"/>
      <c r="O208" s="179"/>
      <c r="P208" s="179"/>
      <c r="Q208" s="179"/>
      <c r="R208" s="179"/>
      <c r="S208" s="179"/>
      <c r="T208" s="179"/>
      <c r="U208" s="179"/>
      <c r="V208" s="179"/>
      <c r="W208" s="179"/>
      <c r="X208" s="179"/>
      <c r="Y208" s="179"/>
      <c r="AA208" s="171"/>
      <c r="AB208" s="171"/>
      <c r="AC208" s="171"/>
      <c r="AD208" s="171"/>
      <c r="AE208" s="171"/>
      <c r="AF208" s="171"/>
      <c r="AG208" s="171"/>
      <c r="AH208" s="171"/>
      <c r="AI208" s="171"/>
      <c r="AJ208" s="171"/>
      <c r="AK208" s="171"/>
      <c r="AL208" s="171"/>
      <c r="AM208" s="171"/>
      <c r="AN208" s="171"/>
      <c r="AO208" s="171"/>
      <c r="AP208" s="171"/>
      <c r="BO208" s="88"/>
      <c r="BP208" s="88"/>
      <c r="BQ208" s="88"/>
      <c r="BR208" s="88"/>
      <c r="BS208" s="88"/>
      <c r="BT208" s="88"/>
      <c r="BU208" s="88"/>
      <c r="BV208" s="88"/>
      <c r="BW208" s="88"/>
      <c r="BX208" s="88"/>
    </row>
    <row r="209" spans="1:76" s="177" customFormat="1" outlineLevel="2" x14ac:dyDescent="0.25">
      <c r="A209" s="70"/>
      <c r="B209" s="74"/>
      <c r="C209" s="85" t="s">
        <v>269</v>
      </c>
      <c r="D209" s="63" t="s">
        <v>162</v>
      </c>
      <c r="E209" s="64"/>
      <c r="F209" s="170"/>
      <c r="G209" s="170"/>
      <c r="H209" s="170"/>
      <c r="I209" s="170"/>
      <c r="J209" s="170"/>
      <c r="K209" s="170"/>
      <c r="L209" s="170"/>
      <c r="M209" s="170"/>
      <c r="N209" s="170"/>
      <c r="O209" s="170"/>
      <c r="P209" s="170"/>
      <c r="Q209" s="170"/>
      <c r="R209" s="170"/>
      <c r="S209" s="170"/>
      <c r="T209" s="170"/>
      <c r="U209" s="170"/>
      <c r="V209" s="170"/>
      <c r="W209" s="170"/>
      <c r="X209" s="170"/>
      <c r="Y209" s="170"/>
      <c r="AA209" s="171" t="s">
        <v>127</v>
      </c>
      <c r="AB209" s="171" t="s">
        <v>127</v>
      </c>
      <c r="AC209" s="171" t="s">
        <v>127</v>
      </c>
      <c r="AD209" s="171" t="s">
        <v>127</v>
      </c>
      <c r="AE209" s="171" t="s">
        <v>127</v>
      </c>
      <c r="AF209" s="171" t="s">
        <v>127</v>
      </c>
      <c r="AG209" s="79" t="s">
        <v>126</v>
      </c>
      <c r="AH209" s="79" t="s">
        <v>126</v>
      </c>
      <c r="AI209" s="171" t="s">
        <v>127</v>
      </c>
      <c r="AJ209" s="79" t="s">
        <v>126</v>
      </c>
      <c r="AK209" s="79"/>
      <c r="AL209" s="79" t="s">
        <v>126</v>
      </c>
      <c r="AM209" s="79" t="s">
        <v>126</v>
      </c>
      <c r="AN209" s="79" t="s">
        <v>126</v>
      </c>
      <c r="AO209" s="79" t="s">
        <v>126</v>
      </c>
      <c r="AP209" s="79"/>
      <c r="AQ209" s="79" t="s">
        <v>126</v>
      </c>
      <c r="AR209" s="79" t="s">
        <v>126</v>
      </c>
      <c r="AS209" s="79" t="s">
        <v>126</v>
      </c>
      <c r="AT209" s="79"/>
      <c r="AU209" s="171" t="str">
        <f t="shared" ref="AU209:BD214" si="81">IFERROR(IF(OR(HLOOKUP(F$6,$AA$13:$AJ$1020,ROW($AT209)-ROW($AT$12),FALSE)="N",HLOOKUP(IF(F$3="Please Select","",IF(AND(LEFT(F$3,3)&lt;&gt;"IPC",LEFT(F$3,3)&lt;&gt;"PPA",LEFT(F$3,7)&lt;&gt;"Program"),"Hybrid",LEFT(F$3,3))),$AL$13:$AO$1020,ROW($AT209)-ROW($AT$12),FALSE)="N",HLOOKUP(F$5,$AQ$13:$AS$1020,ROW($AT209)-ROW($AT$12),FALSE)="N"),"N",IF(OR(HLOOKUP(F$6,$AA$13:$AJ$1020,ROW($AT209)-ROW($AT$12),FALSE)="A",HLOOKUP(IF(F$3="Please Select","",IF(AND(LEFT(F$3,3)&lt;&gt;"IPC",LEFT(F$3,3)&lt;&gt;"PPA"),"Hybrid",LEFT(F$3,3))),$AL$13:$AO$1020,ROW($AT209)-ROW($AT$12),FALSE)="A",HLOOKUP(F$5,$AQ$13:$AS$1020,ROW($AT209)-ROW($AT$12),FALSE)="A"),"A","Y")),$AS209)</f>
        <v>N</v>
      </c>
      <c r="AV209" s="171" t="str">
        <f t="shared" si="81"/>
        <v>Y</v>
      </c>
      <c r="AW209" s="171" t="str">
        <f t="shared" si="81"/>
        <v>Y</v>
      </c>
      <c r="AX209" s="171" t="str">
        <f t="shared" si="81"/>
        <v>Y</v>
      </c>
      <c r="AY209" s="171" t="str">
        <f t="shared" si="81"/>
        <v>Y</v>
      </c>
      <c r="AZ209" s="171" t="str">
        <f t="shared" si="81"/>
        <v>Y</v>
      </c>
      <c r="BA209" s="171" t="str">
        <f t="shared" si="81"/>
        <v>Y</v>
      </c>
      <c r="BB209" s="171" t="str">
        <f t="shared" si="81"/>
        <v>Y</v>
      </c>
      <c r="BC209" s="171" t="str">
        <f t="shared" si="81"/>
        <v>Y</v>
      </c>
      <c r="BD209" s="171" t="str">
        <f t="shared" si="81"/>
        <v>Y</v>
      </c>
      <c r="BE209" s="171" t="str">
        <f t="shared" ref="BE209:BN214" si="82">IFERROR(IF(OR(HLOOKUP(P$6,$AA$13:$AJ$1020,ROW($AT209)-ROW($AT$12),FALSE)="N",HLOOKUP(IF(P$3="Please Select","",IF(AND(LEFT(P$3,3)&lt;&gt;"IPC",LEFT(P$3,3)&lt;&gt;"PPA",LEFT(P$3,7)&lt;&gt;"Program"),"Hybrid",LEFT(P$3,3))),$AL$13:$AO$1020,ROW($AT209)-ROW($AT$12),FALSE)="N",HLOOKUP(P$5,$AQ$13:$AS$1020,ROW($AT209)-ROW($AT$12),FALSE)="N"),"N",IF(OR(HLOOKUP(P$6,$AA$13:$AJ$1020,ROW($AT209)-ROW($AT$12),FALSE)="A",HLOOKUP(IF(P$3="Please Select","",IF(AND(LEFT(P$3,3)&lt;&gt;"IPC",LEFT(P$3,3)&lt;&gt;"PPA"),"Hybrid",LEFT(P$3,3))),$AL$13:$AO$1020,ROW($AT209)-ROW($AT$12),FALSE)="A",HLOOKUP(P$5,$AQ$13:$AS$1020,ROW($AT209)-ROW($AT$12),FALSE)="A"),"A","Y")),$AS209)</f>
        <v>Y</v>
      </c>
      <c r="BF209" s="171" t="str">
        <f t="shared" si="82"/>
        <v>Y</v>
      </c>
      <c r="BG209" s="171" t="str">
        <f t="shared" si="82"/>
        <v>Y</v>
      </c>
      <c r="BH209" s="171" t="str">
        <f t="shared" si="82"/>
        <v>Y</v>
      </c>
      <c r="BI209" s="171" t="str">
        <f t="shared" si="82"/>
        <v>Y</v>
      </c>
      <c r="BJ209" s="171" t="str">
        <f t="shared" si="82"/>
        <v>Y</v>
      </c>
      <c r="BK209" s="171" t="str">
        <f t="shared" si="82"/>
        <v>Y</v>
      </c>
      <c r="BL209" s="171" t="str">
        <f t="shared" si="82"/>
        <v>Y</v>
      </c>
      <c r="BM209" s="171" t="str">
        <f t="shared" si="82"/>
        <v>Y</v>
      </c>
      <c r="BN209" s="171" t="str">
        <f t="shared" si="82"/>
        <v>Y</v>
      </c>
      <c r="BO209" s="88"/>
      <c r="BP209" s="88"/>
      <c r="BQ209" s="88"/>
      <c r="BR209" s="88"/>
      <c r="BS209" s="88"/>
      <c r="BT209" s="88"/>
      <c r="BU209" s="88"/>
      <c r="BV209" s="88"/>
      <c r="BW209" s="88"/>
      <c r="BX209" s="88"/>
    </row>
    <row r="210" spans="1:76" s="177" customFormat="1" outlineLevel="2" x14ac:dyDescent="0.25">
      <c r="A210" s="70"/>
      <c r="B210" s="74"/>
      <c r="C210" s="85" t="s">
        <v>270</v>
      </c>
      <c r="D210" s="63" t="s">
        <v>147</v>
      </c>
      <c r="E210" s="64" t="s">
        <v>271</v>
      </c>
      <c r="F210" s="174"/>
      <c r="G210" s="174"/>
      <c r="H210" s="174"/>
      <c r="I210" s="174"/>
      <c r="J210" s="174"/>
      <c r="K210" s="174"/>
      <c r="L210" s="174"/>
      <c r="M210" s="174"/>
      <c r="N210" s="174"/>
      <c r="O210" s="174"/>
      <c r="P210" s="174"/>
      <c r="Q210" s="174"/>
      <c r="R210" s="174"/>
      <c r="S210" s="174"/>
      <c r="T210" s="174"/>
      <c r="U210" s="174"/>
      <c r="V210" s="174"/>
      <c r="W210" s="174"/>
      <c r="X210" s="174"/>
      <c r="Y210" s="174"/>
      <c r="AA210" s="171" t="s">
        <v>127</v>
      </c>
      <c r="AB210" s="171" t="s">
        <v>127</v>
      </c>
      <c r="AC210" s="171" t="s">
        <v>127</v>
      </c>
      <c r="AD210" s="171" t="s">
        <v>127</v>
      </c>
      <c r="AE210" s="171" t="s">
        <v>127</v>
      </c>
      <c r="AF210" s="171" t="s">
        <v>127</v>
      </c>
      <c r="AG210" s="79" t="s">
        <v>126</v>
      </c>
      <c r="AH210" s="79" t="s">
        <v>126</v>
      </c>
      <c r="AI210" s="171" t="s">
        <v>127</v>
      </c>
      <c r="AJ210" s="79" t="s">
        <v>126</v>
      </c>
      <c r="AK210" s="79"/>
      <c r="AL210" s="79" t="s">
        <v>126</v>
      </c>
      <c r="AM210" s="79" t="s">
        <v>126</v>
      </c>
      <c r="AN210" s="79" t="s">
        <v>126</v>
      </c>
      <c r="AO210" s="79" t="s">
        <v>126</v>
      </c>
      <c r="AP210" s="79"/>
      <c r="AQ210" s="79" t="s">
        <v>126</v>
      </c>
      <c r="AR210" s="79" t="s">
        <v>126</v>
      </c>
      <c r="AS210" s="79" t="s">
        <v>126</v>
      </c>
      <c r="AT210" s="79"/>
      <c r="AU210" s="171" t="str">
        <f t="shared" si="81"/>
        <v>N</v>
      </c>
      <c r="AV210" s="171" t="str">
        <f t="shared" si="81"/>
        <v>Y</v>
      </c>
      <c r="AW210" s="171" t="str">
        <f t="shared" si="81"/>
        <v>Y</v>
      </c>
      <c r="AX210" s="171" t="str">
        <f t="shared" si="81"/>
        <v>Y</v>
      </c>
      <c r="AY210" s="171" t="str">
        <f t="shared" si="81"/>
        <v>Y</v>
      </c>
      <c r="AZ210" s="171" t="str">
        <f t="shared" si="81"/>
        <v>Y</v>
      </c>
      <c r="BA210" s="171" t="str">
        <f t="shared" si="81"/>
        <v>Y</v>
      </c>
      <c r="BB210" s="171" t="str">
        <f t="shared" si="81"/>
        <v>Y</v>
      </c>
      <c r="BC210" s="171" t="str">
        <f t="shared" si="81"/>
        <v>Y</v>
      </c>
      <c r="BD210" s="171" t="str">
        <f t="shared" si="81"/>
        <v>Y</v>
      </c>
      <c r="BE210" s="171" t="str">
        <f t="shared" si="82"/>
        <v>Y</v>
      </c>
      <c r="BF210" s="171" t="str">
        <f t="shared" si="82"/>
        <v>Y</v>
      </c>
      <c r="BG210" s="171" t="str">
        <f t="shared" si="82"/>
        <v>Y</v>
      </c>
      <c r="BH210" s="171" t="str">
        <f t="shared" si="82"/>
        <v>Y</v>
      </c>
      <c r="BI210" s="171" t="str">
        <f t="shared" si="82"/>
        <v>Y</v>
      </c>
      <c r="BJ210" s="171" t="str">
        <f t="shared" si="82"/>
        <v>Y</v>
      </c>
      <c r="BK210" s="171" t="str">
        <f t="shared" si="82"/>
        <v>Y</v>
      </c>
      <c r="BL210" s="171" t="str">
        <f t="shared" si="82"/>
        <v>Y</v>
      </c>
      <c r="BM210" s="171" t="str">
        <f t="shared" si="82"/>
        <v>Y</v>
      </c>
      <c r="BN210" s="171" t="str">
        <f t="shared" si="82"/>
        <v>Y</v>
      </c>
      <c r="BO210" s="88"/>
      <c r="BP210" s="88"/>
      <c r="BQ210" s="88"/>
      <c r="BR210" s="88"/>
      <c r="BS210" s="88"/>
      <c r="BT210" s="88"/>
      <c r="BU210" s="88"/>
      <c r="BV210" s="88"/>
      <c r="BW210" s="88"/>
      <c r="BX210" s="88"/>
    </row>
    <row r="211" spans="1:76" s="177" customFormat="1" outlineLevel="2" x14ac:dyDescent="0.25">
      <c r="A211" s="70"/>
      <c r="B211" s="74"/>
      <c r="C211" s="85" t="s">
        <v>272</v>
      </c>
      <c r="D211" s="63" t="s">
        <v>162</v>
      </c>
      <c r="E211" s="64"/>
      <c r="F211" s="170"/>
      <c r="G211" s="170"/>
      <c r="H211" s="170"/>
      <c r="I211" s="170"/>
      <c r="J211" s="170"/>
      <c r="K211" s="170"/>
      <c r="L211" s="170"/>
      <c r="M211" s="170"/>
      <c r="N211" s="170"/>
      <c r="O211" s="170"/>
      <c r="P211" s="170"/>
      <c r="Q211" s="170"/>
      <c r="R211" s="170"/>
      <c r="S211" s="170"/>
      <c r="T211" s="170"/>
      <c r="U211" s="170"/>
      <c r="V211" s="170"/>
      <c r="W211" s="170"/>
      <c r="X211" s="170"/>
      <c r="Y211" s="170"/>
      <c r="AA211" s="171" t="s">
        <v>127</v>
      </c>
      <c r="AB211" s="171" t="s">
        <v>127</v>
      </c>
      <c r="AC211" s="171" t="s">
        <v>127</v>
      </c>
      <c r="AD211" s="171" t="s">
        <v>127</v>
      </c>
      <c r="AE211" s="171" t="s">
        <v>127</v>
      </c>
      <c r="AF211" s="171" t="s">
        <v>127</v>
      </c>
      <c r="AG211" s="79" t="s">
        <v>126</v>
      </c>
      <c r="AH211" s="79" t="s">
        <v>126</v>
      </c>
      <c r="AI211" s="171" t="s">
        <v>127</v>
      </c>
      <c r="AJ211" s="79" t="s">
        <v>126</v>
      </c>
      <c r="AK211" s="79"/>
      <c r="AL211" s="79" t="s">
        <v>126</v>
      </c>
      <c r="AM211" s="79" t="s">
        <v>126</v>
      </c>
      <c r="AN211" s="79" t="s">
        <v>126</v>
      </c>
      <c r="AO211" s="79" t="s">
        <v>126</v>
      </c>
      <c r="AP211" s="79"/>
      <c r="AQ211" s="79" t="s">
        <v>126</v>
      </c>
      <c r="AR211" s="79" t="s">
        <v>126</v>
      </c>
      <c r="AS211" s="79" t="s">
        <v>126</v>
      </c>
      <c r="AT211" s="79"/>
      <c r="AU211" s="171" t="str">
        <f t="shared" si="81"/>
        <v>N</v>
      </c>
      <c r="AV211" s="171" t="str">
        <f t="shared" si="81"/>
        <v>Y</v>
      </c>
      <c r="AW211" s="171" t="str">
        <f t="shared" si="81"/>
        <v>Y</v>
      </c>
      <c r="AX211" s="171" t="str">
        <f t="shared" si="81"/>
        <v>Y</v>
      </c>
      <c r="AY211" s="171" t="str">
        <f t="shared" si="81"/>
        <v>Y</v>
      </c>
      <c r="AZ211" s="171" t="str">
        <f t="shared" si="81"/>
        <v>Y</v>
      </c>
      <c r="BA211" s="171" t="str">
        <f t="shared" si="81"/>
        <v>Y</v>
      </c>
      <c r="BB211" s="171" t="str">
        <f t="shared" si="81"/>
        <v>Y</v>
      </c>
      <c r="BC211" s="171" t="str">
        <f t="shared" si="81"/>
        <v>Y</v>
      </c>
      <c r="BD211" s="171" t="str">
        <f t="shared" si="81"/>
        <v>Y</v>
      </c>
      <c r="BE211" s="171" t="str">
        <f t="shared" si="82"/>
        <v>Y</v>
      </c>
      <c r="BF211" s="171" t="str">
        <f t="shared" si="82"/>
        <v>Y</v>
      </c>
      <c r="BG211" s="171" t="str">
        <f t="shared" si="82"/>
        <v>Y</v>
      </c>
      <c r="BH211" s="171" t="str">
        <f t="shared" si="82"/>
        <v>Y</v>
      </c>
      <c r="BI211" s="171" t="str">
        <f t="shared" si="82"/>
        <v>Y</v>
      </c>
      <c r="BJ211" s="171" t="str">
        <f t="shared" si="82"/>
        <v>Y</v>
      </c>
      <c r="BK211" s="171" t="str">
        <f t="shared" si="82"/>
        <v>Y</v>
      </c>
      <c r="BL211" s="171" t="str">
        <f t="shared" si="82"/>
        <v>Y</v>
      </c>
      <c r="BM211" s="171" t="str">
        <f t="shared" si="82"/>
        <v>Y</v>
      </c>
      <c r="BN211" s="171" t="str">
        <f t="shared" si="82"/>
        <v>Y</v>
      </c>
      <c r="BO211" s="88"/>
      <c r="BP211" s="88"/>
      <c r="BQ211" s="88"/>
      <c r="BR211" s="88"/>
      <c r="BS211" s="88"/>
      <c r="BT211" s="88"/>
      <c r="BU211" s="88"/>
      <c r="BV211" s="88"/>
      <c r="BW211" s="88"/>
      <c r="BX211" s="88"/>
    </row>
    <row r="212" spans="1:76" s="177" customFormat="1" outlineLevel="2" x14ac:dyDescent="0.25">
      <c r="A212" s="70"/>
      <c r="B212" s="74"/>
      <c r="C212" s="85" t="s">
        <v>273</v>
      </c>
      <c r="D212" s="63" t="s">
        <v>162</v>
      </c>
      <c r="E212" s="64"/>
      <c r="F212" s="170"/>
      <c r="G212" s="170"/>
      <c r="H212" s="170"/>
      <c r="I212" s="170"/>
      <c r="J212" s="170"/>
      <c r="K212" s="170"/>
      <c r="L212" s="170"/>
      <c r="M212" s="170"/>
      <c r="N212" s="170"/>
      <c r="O212" s="170"/>
      <c r="P212" s="170"/>
      <c r="Q212" s="170"/>
      <c r="R212" s="170"/>
      <c r="S212" s="170"/>
      <c r="T212" s="170"/>
      <c r="U212" s="170"/>
      <c r="V212" s="170"/>
      <c r="W212" s="170"/>
      <c r="X212" s="170"/>
      <c r="Y212" s="170"/>
      <c r="AA212" s="171" t="s">
        <v>127</v>
      </c>
      <c r="AB212" s="171" t="s">
        <v>127</v>
      </c>
      <c r="AC212" s="171" t="s">
        <v>127</v>
      </c>
      <c r="AD212" s="171" t="s">
        <v>127</v>
      </c>
      <c r="AE212" s="171" t="s">
        <v>127</v>
      </c>
      <c r="AF212" s="171" t="s">
        <v>127</v>
      </c>
      <c r="AG212" s="79" t="s">
        <v>126</v>
      </c>
      <c r="AH212" s="79" t="s">
        <v>126</v>
      </c>
      <c r="AI212" s="171" t="s">
        <v>127</v>
      </c>
      <c r="AJ212" s="79" t="s">
        <v>126</v>
      </c>
      <c r="AK212" s="79"/>
      <c r="AL212" s="79" t="s">
        <v>126</v>
      </c>
      <c r="AM212" s="79" t="s">
        <v>126</v>
      </c>
      <c r="AN212" s="79" t="s">
        <v>126</v>
      </c>
      <c r="AO212" s="79" t="s">
        <v>126</v>
      </c>
      <c r="AP212" s="79"/>
      <c r="AQ212" s="79" t="s">
        <v>126</v>
      </c>
      <c r="AR212" s="79" t="s">
        <v>126</v>
      </c>
      <c r="AS212" s="79" t="s">
        <v>126</v>
      </c>
      <c r="AT212" s="79"/>
      <c r="AU212" s="171" t="str">
        <f t="shared" si="81"/>
        <v>N</v>
      </c>
      <c r="AV212" s="171" t="str">
        <f t="shared" si="81"/>
        <v>Y</v>
      </c>
      <c r="AW212" s="171" t="str">
        <f t="shared" si="81"/>
        <v>Y</v>
      </c>
      <c r="AX212" s="171" t="str">
        <f t="shared" si="81"/>
        <v>Y</v>
      </c>
      <c r="AY212" s="171" t="str">
        <f t="shared" si="81"/>
        <v>Y</v>
      </c>
      <c r="AZ212" s="171" t="str">
        <f t="shared" si="81"/>
        <v>Y</v>
      </c>
      <c r="BA212" s="171" t="str">
        <f t="shared" si="81"/>
        <v>Y</v>
      </c>
      <c r="BB212" s="171" t="str">
        <f t="shared" si="81"/>
        <v>Y</v>
      </c>
      <c r="BC212" s="171" t="str">
        <f t="shared" si="81"/>
        <v>Y</v>
      </c>
      <c r="BD212" s="171" t="str">
        <f t="shared" si="81"/>
        <v>Y</v>
      </c>
      <c r="BE212" s="171" t="str">
        <f t="shared" si="82"/>
        <v>Y</v>
      </c>
      <c r="BF212" s="171" t="str">
        <f t="shared" si="82"/>
        <v>Y</v>
      </c>
      <c r="BG212" s="171" t="str">
        <f t="shared" si="82"/>
        <v>Y</v>
      </c>
      <c r="BH212" s="171" t="str">
        <f t="shared" si="82"/>
        <v>Y</v>
      </c>
      <c r="BI212" s="171" t="str">
        <f t="shared" si="82"/>
        <v>Y</v>
      </c>
      <c r="BJ212" s="171" t="str">
        <f t="shared" si="82"/>
        <v>Y</v>
      </c>
      <c r="BK212" s="171" t="str">
        <f t="shared" si="82"/>
        <v>Y</v>
      </c>
      <c r="BL212" s="171" t="str">
        <f t="shared" si="82"/>
        <v>Y</v>
      </c>
      <c r="BM212" s="171" t="str">
        <f t="shared" si="82"/>
        <v>Y</v>
      </c>
      <c r="BN212" s="171" t="str">
        <f t="shared" si="82"/>
        <v>Y</v>
      </c>
      <c r="BO212" s="88"/>
      <c r="BP212" s="88"/>
      <c r="BQ212" s="88"/>
      <c r="BR212" s="88"/>
      <c r="BS212" s="88"/>
      <c r="BT212" s="88"/>
      <c r="BU212" s="88"/>
      <c r="BV212" s="88"/>
      <c r="BW212" s="88"/>
      <c r="BX212" s="88"/>
    </row>
    <row r="213" spans="1:76" s="177" customFormat="1" outlineLevel="2" x14ac:dyDescent="0.25">
      <c r="A213" s="70"/>
      <c r="B213" s="74"/>
      <c r="C213" s="85" t="s">
        <v>274</v>
      </c>
      <c r="D213" s="63" t="s">
        <v>162</v>
      </c>
      <c r="E213" s="64"/>
      <c r="F213" s="170"/>
      <c r="G213" s="170"/>
      <c r="H213" s="170"/>
      <c r="I213" s="170"/>
      <c r="J213" s="170"/>
      <c r="K213" s="170"/>
      <c r="L213" s="170"/>
      <c r="M213" s="170"/>
      <c r="N213" s="170"/>
      <c r="O213" s="170"/>
      <c r="P213" s="170"/>
      <c r="Q213" s="170"/>
      <c r="R213" s="170"/>
      <c r="S213" s="170"/>
      <c r="T213" s="170"/>
      <c r="U213" s="170"/>
      <c r="V213" s="170"/>
      <c r="W213" s="170"/>
      <c r="X213" s="170"/>
      <c r="Y213" s="170"/>
      <c r="AA213" s="171" t="s">
        <v>127</v>
      </c>
      <c r="AB213" s="171" t="s">
        <v>127</v>
      </c>
      <c r="AC213" s="171" t="s">
        <v>127</v>
      </c>
      <c r="AD213" s="171" t="s">
        <v>127</v>
      </c>
      <c r="AE213" s="171" t="s">
        <v>127</v>
      </c>
      <c r="AF213" s="171" t="s">
        <v>127</v>
      </c>
      <c r="AG213" s="79" t="s">
        <v>126</v>
      </c>
      <c r="AH213" s="79" t="s">
        <v>126</v>
      </c>
      <c r="AI213" s="171" t="s">
        <v>127</v>
      </c>
      <c r="AJ213" s="79" t="s">
        <v>126</v>
      </c>
      <c r="AK213" s="79"/>
      <c r="AL213" s="79" t="s">
        <v>126</v>
      </c>
      <c r="AM213" s="79" t="s">
        <v>126</v>
      </c>
      <c r="AN213" s="79" t="s">
        <v>126</v>
      </c>
      <c r="AO213" s="79" t="s">
        <v>126</v>
      </c>
      <c r="AP213" s="79"/>
      <c r="AQ213" s="79" t="s">
        <v>126</v>
      </c>
      <c r="AR213" s="79" t="s">
        <v>126</v>
      </c>
      <c r="AS213" s="79" t="s">
        <v>126</v>
      </c>
      <c r="AT213" s="79"/>
      <c r="AU213" s="171" t="str">
        <f t="shared" si="81"/>
        <v>N</v>
      </c>
      <c r="AV213" s="171" t="str">
        <f t="shared" si="81"/>
        <v>Y</v>
      </c>
      <c r="AW213" s="171" t="str">
        <f t="shared" si="81"/>
        <v>Y</v>
      </c>
      <c r="AX213" s="171" t="str">
        <f t="shared" si="81"/>
        <v>Y</v>
      </c>
      <c r="AY213" s="171" t="str">
        <f t="shared" si="81"/>
        <v>Y</v>
      </c>
      <c r="AZ213" s="171" t="str">
        <f t="shared" si="81"/>
        <v>Y</v>
      </c>
      <c r="BA213" s="171" t="str">
        <f t="shared" si="81"/>
        <v>Y</v>
      </c>
      <c r="BB213" s="171" t="str">
        <f t="shared" si="81"/>
        <v>Y</v>
      </c>
      <c r="BC213" s="171" t="str">
        <f t="shared" si="81"/>
        <v>Y</v>
      </c>
      <c r="BD213" s="171" t="str">
        <f t="shared" si="81"/>
        <v>Y</v>
      </c>
      <c r="BE213" s="171" t="str">
        <f t="shared" si="82"/>
        <v>Y</v>
      </c>
      <c r="BF213" s="171" t="str">
        <f t="shared" si="82"/>
        <v>Y</v>
      </c>
      <c r="BG213" s="171" t="str">
        <f t="shared" si="82"/>
        <v>Y</v>
      </c>
      <c r="BH213" s="171" t="str">
        <f t="shared" si="82"/>
        <v>Y</v>
      </c>
      <c r="BI213" s="171" t="str">
        <f t="shared" si="82"/>
        <v>Y</v>
      </c>
      <c r="BJ213" s="171" t="str">
        <f t="shared" si="82"/>
        <v>Y</v>
      </c>
      <c r="BK213" s="171" t="str">
        <f t="shared" si="82"/>
        <v>Y</v>
      </c>
      <c r="BL213" s="171" t="str">
        <f t="shared" si="82"/>
        <v>Y</v>
      </c>
      <c r="BM213" s="171" t="str">
        <f t="shared" si="82"/>
        <v>Y</v>
      </c>
      <c r="BN213" s="171" t="str">
        <f t="shared" si="82"/>
        <v>Y</v>
      </c>
      <c r="BO213" s="88"/>
      <c r="BP213" s="88"/>
      <c r="BQ213" s="88"/>
      <c r="BR213" s="88"/>
      <c r="BS213" s="88"/>
      <c r="BT213" s="88"/>
      <c r="BU213" s="88"/>
      <c r="BV213" s="88"/>
      <c r="BW213" s="88"/>
      <c r="BX213" s="88"/>
    </row>
    <row r="214" spans="1:76" s="177" customFormat="1" outlineLevel="2" x14ac:dyDescent="0.25">
      <c r="A214" s="70"/>
      <c r="B214" s="74"/>
      <c r="C214" s="85" t="s">
        <v>275</v>
      </c>
      <c r="D214" s="63" t="s">
        <v>156</v>
      </c>
      <c r="E214" s="64"/>
      <c r="F214" s="176"/>
      <c r="G214" s="176"/>
      <c r="H214" s="176"/>
      <c r="I214" s="176"/>
      <c r="J214" s="176"/>
      <c r="K214" s="176"/>
      <c r="L214" s="176"/>
      <c r="M214" s="176"/>
      <c r="N214" s="176"/>
      <c r="O214" s="176"/>
      <c r="P214" s="176"/>
      <c r="Q214" s="176"/>
      <c r="R214" s="176"/>
      <c r="S214" s="176"/>
      <c r="T214" s="176"/>
      <c r="U214" s="176"/>
      <c r="V214" s="176"/>
      <c r="W214" s="176"/>
      <c r="X214" s="176"/>
      <c r="Y214" s="176"/>
      <c r="AA214" s="171" t="s">
        <v>127</v>
      </c>
      <c r="AB214" s="171" t="s">
        <v>127</v>
      </c>
      <c r="AC214" s="171" t="s">
        <v>127</v>
      </c>
      <c r="AD214" s="171" t="s">
        <v>127</v>
      </c>
      <c r="AE214" s="171" t="s">
        <v>127</v>
      </c>
      <c r="AF214" s="171" t="s">
        <v>127</v>
      </c>
      <c r="AG214" s="79" t="s">
        <v>126</v>
      </c>
      <c r="AH214" s="79" t="s">
        <v>126</v>
      </c>
      <c r="AI214" s="171" t="s">
        <v>127</v>
      </c>
      <c r="AJ214" s="79" t="s">
        <v>126</v>
      </c>
      <c r="AK214" s="79"/>
      <c r="AL214" s="79" t="s">
        <v>126</v>
      </c>
      <c r="AM214" s="79" t="s">
        <v>126</v>
      </c>
      <c r="AN214" s="79" t="s">
        <v>126</v>
      </c>
      <c r="AO214" s="79" t="s">
        <v>126</v>
      </c>
      <c r="AP214" s="79"/>
      <c r="AQ214" s="79" t="s">
        <v>126</v>
      </c>
      <c r="AR214" s="79" t="s">
        <v>126</v>
      </c>
      <c r="AS214" s="79" t="s">
        <v>126</v>
      </c>
      <c r="AT214" s="79"/>
      <c r="AU214" s="171" t="str">
        <f t="shared" si="81"/>
        <v>N</v>
      </c>
      <c r="AV214" s="171" t="str">
        <f t="shared" si="81"/>
        <v>Y</v>
      </c>
      <c r="AW214" s="171" t="str">
        <f t="shared" si="81"/>
        <v>Y</v>
      </c>
      <c r="AX214" s="171" t="str">
        <f t="shared" si="81"/>
        <v>Y</v>
      </c>
      <c r="AY214" s="171" t="str">
        <f t="shared" si="81"/>
        <v>Y</v>
      </c>
      <c r="AZ214" s="171" t="str">
        <f t="shared" si="81"/>
        <v>Y</v>
      </c>
      <c r="BA214" s="171" t="str">
        <f t="shared" si="81"/>
        <v>Y</v>
      </c>
      <c r="BB214" s="171" t="str">
        <f t="shared" si="81"/>
        <v>Y</v>
      </c>
      <c r="BC214" s="171" t="str">
        <f t="shared" si="81"/>
        <v>Y</v>
      </c>
      <c r="BD214" s="171" t="str">
        <f t="shared" si="81"/>
        <v>Y</v>
      </c>
      <c r="BE214" s="171" t="str">
        <f t="shared" si="82"/>
        <v>Y</v>
      </c>
      <c r="BF214" s="171" t="str">
        <f t="shared" si="82"/>
        <v>Y</v>
      </c>
      <c r="BG214" s="171" t="str">
        <f t="shared" si="82"/>
        <v>Y</v>
      </c>
      <c r="BH214" s="171" t="str">
        <f t="shared" si="82"/>
        <v>Y</v>
      </c>
      <c r="BI214" s="171" t="str">
        <f t="shared" si="82"/>
        <v>Y</v>
      </c>
      <c r="BJ214" s="171" t="str">
        <f t="shared" si="82"/>
        <v>Y</v>
      </c>
      <c r="BK214" s="171" t="str">
        <f t="shared" si="82"/>
        <v>Y</v>
      </c>
      <c r="BL214" s="171" t="str">
        <f t="shared" si="82"/>
        <v>Y</v>
      </c>
      <c r="BM214" s="171" t="str">
        <f t="shared" si="82"/>
        <v>Y</v>
      </c>
      <c r="BN214" s="171" t="str">
        <f t="shared" si="82"/>
        <v>Y</v>
      </c>
      <c r="BO214" s="88"/>
      <c r="BP214" s="88"/>
      <c r="BQ214" s="88"/>
      <c r="BR214" s="88"/>
      <c r="BS214" s="88"/>
      <c r="BT214" s="88"/>
      <c r="BU214" s="88"/>
      <c r="BV214" s="88"/>
      <c r="BW214" s="88"/>
      <c r="BX214" s="88"/>
    </row>
    <row r="215" spans="1:76" s="177" customFormat="1" outlineLevel="2" x14ac:dyDescent="0.25">
      <c r="A215" s="70"/>
      <c r="B215" s="74"/>
      <c r="C215" s="75"/>
      <c r="D215" s="79"/>
      <c r="E215" s="79"/>
      <c r="F215" s="179"/>
      <c r="G215" s="179"/>
      <c r="H215" s="179"/>
      <c r="I215" s="179"/>
      <c r="J215" s="179"/>
      <c r="K215" s="179"/>
      <c r="L215" s="179"/>
      <c r="M215" s="179"/>
      <c r="N215" s="179"/>
      <c r="O215" s="179"/>
      <c r="P215" s="179"/>
      <c r="Q215" s="179"/>
      <c r="R215" s="179"/>
      <c r="S215" s="179"/>
      <c r="T215" s="179"/>
      <c r="U215" s="179"/>
      <c r="V215" s="179"/>
      <c r="W215" s="179"/>
      <c r="X215" s="179"/>
      <c r="Y215" s="179"/>
      <c r="AA215" s="171"/>
      <c r="AB215" s="171"/>
      <c r="AC215" s="171"/>
      <c r="AD215" s="171"/>
      <c r="AE215" s="171"/>
      <c r="AF215" s="171"/>
      <c r="AG215" s="171"/>
      <c r="AH215" s="171"/>
      <c r="AI215" s="171"/>
      <c r="AJ215" s="171"/>
      <c r="AK215" s="171"/>
      <c r="AL215" s="171"/>
      <c r="AM215" s="171"/>
      <c r="AN215" s="171"/>
      <c r="AO215" s="171"/>
      <c r="AP215" s="171"/>
      <c r="BO215" s="88"/>
      <c r="BP215" s="88"/>
      <c r="BQ215" s="88"/>
      <c r="BR215" s="88"/>
      <c r="BS215" s="88"/>
      <c r="BT215" s="88"/>
      <c r="BU215" s="88"/>
      <c r="BV215" s="88"/>
      <c r="BW215" s="88"/>
      <c r="BX215" s="88"/>
    </row>
    <row r="216" spans="1:76" outlineLevel="1" x14ac:dyDescent="0.25">
      <c r="A216" s="70"/>
      <c r="B216" s="74"/>
      <c r="C216" s="75"/>
      <c r="D216" s="79"/>
      <c r="E216" s="79"/>
      <c r="G216" s="41"/>
      <c r="H216" s="41"/>
      <c r="I216" s="41"/>
      <c r="J216" s="41"/>
      <c r="K216" s="41"/>
      <c r="L216" s="41"/>
      <c r="M216" s="41"/>
      <c r="N216" s="41"/>
      <c r="O216" s="41"/>
      <c r="P216" s="41"/>
      <c r="Q216" s="41"/>
      <c r="R216" s="41"/>
      <c r="S216" s="41"/>
      <c r="T216" s="41"/>
      <c r="U216" s="41"/>
      <c r="V216" s="41"/>
      <c r="W216" s="41"/>
      <c r="X216" s="41"/>
      <c r="Y216" s="41"/>
      <c r="BO216" s="53"/>
      <c r="BP216" s="53"/>
      <c r="BQ216" s="53"/>
      <c r="BR216" s="53"/>
      <c r="BS216" s="53"/>
      <c r="BT216" s="53"/>
      <c r="BU216" s="53"/>
      <c r="BV216" s="53"/>
      <c r="BW216" s="53"/>
      <c r="BX216" s="53"/>
    </row>
    <row r="217" spans="1:76" s="177" customFormat="1" ht="18.75" outlineLevel="1" x14ac:dyDescent="0.25">
      <c r="A217" s="70"/>
      <c r="B217" s="71">
        <f>MAX($B$1:$B216)+1</f>
        <v>16</v>
      </c>
      <c r="C217" s="72" t="s">
        <v>276</v>
      </c>
      <c r="D217" s="79"/>
      <c r="E217" s="79"/>
      <c r="F217" s="179"/>
      <c r="G217" s="179"/>
      <c r="H217" s="179"/>
      <c r="I217" s="179"/>
      <c r="J217" s="179"/>
      <c r="K217" s="179"/>
      <c r="L217" s="179"/>
      <c r="M217" s="179"/>
      <c r="N217" s="179"/>
      <c r="O217" s="179"/>
      <c r="P217" s="179"/>
      <c r="Q217" s="179"/>
      <c r="R217" s="179"/>
      <c r="S217" s="179"/>
      <c r="T217" s="179"/>
      <c r="U217" s="179"/>
      <c r="V217" s="179"/>
      <c r="W217" s="179"/>
      <c r="X217" s="179"/>
      <c r="Y217" s="179"/>
      <c r="AA217" s="171"/>
      <c r="AB217" s="171"/>
      <c r="AC217" s="171"/>
      <c r="AD217" s="171"/>
      <c r="AE217" s="171"/>
      <c r="AF217" s="171"/>
      <c r="AG217" s="171"/>
      <c r="AH217" s="171"/>
      <c r="AI217" s="171"/>
      <c r="AJ217" s="171"/>
      <c r="AK217" s="171"/>
      <c r="AL217" s="171"/>
      <c r="AM217" s="171"/>
      <c r="AN217" s="171"/>
      <c r="AO217" s="171"/>
      <c r="AP217" s="171"/>
      <c r="BO217" s="88"/>
      <c r="BP217" s="88"/>
      <c r="BQ217" s="88"/>
      <c r="BR217" s="88"/>
      <c r="BS217" s="88"/>
      <c r="BT217" s="88"/>
      <c r="BU217" s="88"/>
      <c r="BV217" s="88"/>
      <c r="BW217" s="88"/>
      <c r="BX217" s="88"/>
    </row>
    <row r="218" spans="1:76" s="177" customFormat="1" outlineLevel="2" x14ac:dyDescent="0.25">
      <c r="A218" s="70"/>
      <c r="B218" s="74"/>
      <c r="C218" s="75"/>
      <c r="D218" s="79"/>
      <c r="E218" s="79"/>
      <c r="F218" s="179"/>
      <c r="G218" s="179"/>
      <c r="H218" s="179"/>
      <c r="I218" s="179"/>
      <c r="J218" s="179"/>
      <c r="K218" s="179"/>
      <c r="L218" s="179"/>
      <c r="M218" s="179"/>
      <c r="N218" s="179"/>
      <c r="O218" s="179"/>
      <c r="P218" s="179"/>
      <c r="Q218" s="179"/>
      <c r="R218" s="179"/>
      <c r="S218" s="179"/>
      <c r="T218" s="179"/>
      <c r="U218" s="179"/>
      <c r="V218" s="179"/>
      <c r="W218" s="179"/>
      <c r="X218" s="179"/>
      <c r="Y218" s="179"/>
      <c r="AA218" s="171"/>
      <c r="AB218" s="171"/>
      <c r="AC218" s="171"/>
      <c r="AD218" s="171"/>
      <c r="AE218" s="171"/>
      <c r="AF218" s="171"/>
      <c r="AG218" s="171"/>
      <c r="AH218" s="171"/>
      <c r="AI218" s="171"/>
      <c r="AJ218" s="171"/>
      <c r="AK218" s="171"/>
      <c r="AL218" s="171"/>
      <c r="AM218" s="171"/>
      <c r="AN218" s="171"/>
      <c r="AO218" s="171"/>
      <c r="AP218" s="171"/>
      <c r="BO218" s="88"/>
      <c r="BP218" s="88"/>
      <c r="BQ218" s="88"/>
      <c r="BR218" s="88"/>
      <c r="BS218" s="88"/>
      <c r="BT218" s="88"/>
      <c r="BU218" s="88"/>
      <c r="BV218" s="88"/>
      <c r="BW218" s="88"/>
      <c r="BX218" s="88"/>
    </row>
    <row r="219" spans="1:76" s="177" customFormat="1" ht="33.75" customHeight="1" outlineLevel="2" x14ac:dyDescent="0.25">
      <c r="A219" s="70"/>
      <c r="B219" s="74"/>
      <c r="C219" s="242" t="s">
        <v>277</v>
      </c>
      <c r="D219" s="242"/>
      <c r="E219" s="242"/>
      <c r="F219" s="179"/>
      <c r="G219" s="179"/>
      <c r="H219" s="179"/>
      <c r="I219" s="179"/>
      <c r="J219" s="179"/>
      <c r="K219" s="179"/>
      <c r="L219" s="179"/>
      <c r="M219" s="179"/>
      <c r="N219" s="179"/>
      <c r="O219" s="179"/>
      <c r="P219" s="179"/>
      <c r="Q219" s="179"/>
      <c r="R219" s="179"/>
      <c r="S219" s="179"/>
      <c r="T219" s="179"/>
      <c r="U219" s="179"/>
      <c r="V219" s="179"/>
      <c r="W219" s="179"/>
      <c r="X219" s="179"/>
      <c r="Y219" s="179"/>
      <c r="AA219" s="171"/>
      <c r="AB219" s="171"/>
      <c r="AC219" s="171"/>
      <c r="AD219" s="171"/>
      <c r="AE219" s="171"/>
      <c r="AF219" s="171"/>
      <c r="AG219" s="171"/>
      <c r="AH219" s="171"/>
      <c r="AI219" s="171"/>
      <c r="AJ219" s="171"/>
      <c r="AK219" s="171"/>
      <c r="AL219" s="171"/>
      <c r="AM219" s="171"/>
      <c r="AN219" s="171"/>
      <c r="AO219" s="171"/>
      <c r="AP219" s="171"/>
      <c r="BO219" s="88"/>
      <c r="BP219" s="88"/>
      <c r="BQ219" s="88"/>
      <c r="BR219" s="88"/>
      <c r="BS219" s="88"/>
      <c r="BT219" s="88"/>
      <c r="BU219" s="88"/>
      <c r="BV219" s="88"/>
      <c r="BW219" s="88"/>
      <c r="BX219" s="88"/>
    </row>
    <row r="220" spans="1:76" s="177" customFormat="1" outlineLevel="2" x14ac:dyDescent="0.25">
      <c r="A220" s="70"/>
      <c r="B220" s="74"/>
      <c r="C220" s="75"/>
      <c r="D220" s="79"/>
      <c r="E220" s="79"/>
      <c r="F220" s="179"/>
      <c r="G220" s="179"/>
      <c r="H220" s="179"/>
      <c r="I220" s="179"/>
      <c r="J220" s="179"/>
      <c r="K220" s="179"/>
      <c r="L220" s="179"/>
      <c r="M220" s="179"/>
      <c r="N220" s="179"/>
      <c r="O220" s="179"/>
      <c r="P220" s="179"/>
      <c r="Q220" s="179"/>
      <c r="R220" s="179"/>
      <c r="S220" s="179"/>
      <c r="T220" s="179"/>
      <c r="U220" s="179"/>
      <c r="V220" s="179"/>
      <c r="W220" s="179"/>
      <c r="X220" s="179"/>
      <c r="Y220" s="179"/>
      <c r="AA220" s="171"/>
      <c r="AB220" s="171"/>
      <c r="AC220" s="171"/>
      <c r="AD220" s="171"/>
      <c r="AE220" s="171"/>
      <c r="AF220" s="171"/>
      <c r="AG220" s="171"/>
      <c r="AH220" s="171"/>
      <c r="AI220" s="171"/>
      <c r="AJ220" s="171"/>
      <c r="AK220" s="171"/>
      <c r="AL220" s="171"/>
      <c r="AM220" s="171"/>
      <c r="AN220" s="171"/>
      <c r="AO220" s="171"/>
      <c r="AP220" s="171"/>
      <c r="BO220" s="88"/>
      <c r="BP220" s="88"/>
      <c r="BQ220" s="88"/>
      <c r="BR220" s="88"/>
      <c r="BS220" s="88"/>
      <c r="BT220" s="88"/>
      <c r="BU220" s="88"/>
      <c r="BV220" s="88"/>
      <c r="BW220" s="88"/>
      <c r="BX220" s="88"/>
    </row>
    <row r="221" spans="1:76" s="177" customFormat="1" outlineLevel="2" x14ac:dyDescent="0.25">
      <c r="A221" s="70"/>
      <c r="B221" s="74"/>
      <c r="C221" s="85" t="s">
        <v>278</v>
      </c>
      <c r="D221" s="63" t="s">
        <v>168</v>
      </c>
      <c r="E221" s="64"/>
      <c r="F221" s="170" t="s">
        <v>71</v>
      </c>
      <c r="G221" s="170" t="s">
        <v>71</v>
      </c>
      <c r="H221" s="170" t="s">
        <v>71</v>
      </c>
      <c r="I221" s="170" t="s">
        <v>71</v>
      </c>
      <c r="J221" s="170" t="s">
        <v>71</v>
      </c>
      <c r="K221" s="170" t="s">
        <v>71</v>
      </c>
      <c r="L221" s="170" t="s">
        <v>71</v>
      </c>
      <c r="M221" s="170" t="s">
        <v>71</v>
      </c>
      <c r="N221" s="170" t="s">
        <v>71</v>
      </c>
      <c r="O221" s="170" t="s">
        <v>71</v>
      </c>
      <c r="P221" s="170" t="s">
        <v>71</v>
      </c>
      <c r="Q221" s="170" t="s">
        <v>71</v>
      </c>
      <c r="R221" s="170" t="s">
        <v>71</v>
      </c>
      <c r="S221" s="170" t="s">
        <v>71</v>
      </c>
      <c r="T221" s="170" t="s">
        <v>71</v>
      </c>
      <c r="U221" s="170" t="s">
        <v>71</v>
      </c>
      <c r="V221" s="170" t="s">
        <v>71</v>
      </c>
      <c r="W221" s="170" t="s">
        <v>71</v>
      </c>
      <c r="X221" s="170" t="s">
        <v>71</v>
      </c>
      <c r="Y221" s="170" t="s">
        <v>71</v>
      </c>
      <c r="AA221" s="171" t="s">
        <v>126</v>
      </c>
      <c r="AB221" s="171" t="s">
        <v>126</v>
      </c>
      <c r="AC221" s="171" t="s">
        <v>126</v>
      </c>
      <c r="AD221" s="171" t="s">
        <v>126</v>
      </c>
      <c r="AE221" s="171" t="s">
        <v>126</v>
      </c>
      <c r="AF221" s="171" t="s">
        <v>126</v>
      </c>
      <c r="AG221" s="79" t="s">
        <v>126</v>
      </c>
      <c r="AH221" s="79" t="s">
        <v>126</v>
      </c>
      <c r="AI221" s="171" t="s">
        <v>127</v>
      </c>
      <c r="AJ221" s="79" t="s">
        <v>126</v>
      </c>
      <c r="AK221" s="79"/>
      <c r="AL221" s="79" t="s">
        <v>126</v>
      </c>
      <c r="AM221" s="79" t="s">
        <v>126</v>
      </c>
      <c r="AN221" s="79" t="s">
        <v>126</v>
      </c>
      <c r="AO221" s="79" t="s">
        <v>126</v>
      </c>
      <c r="AP221" s="79"/>
      <c r="AQ221" s="79" t="s">
        <v>126</v>
      </c>
      <c r="AR221" s="79" t="s">
        <v>126</v>
      </c>
      <c r="AS221" s="79" t="s">
        <v>126</v>
      </c>
      <c r="AT221" s="79"/>
      <c r="AU221" s="171" t="str">
        <f t="shared" ref="AU221:BD224" si="83">IFERROR(IF(OR(HLOOKUP(F$6,$AA$13:$AJ$1020,ROW($AT221)-ROW($AT$12),FALSE)="N",HLOOKUP(IF(F$3="Please Select","",IF(AND(LEFT(F$3,3)&lt;&gt;"IPC",LEFT(F$3,3)&lt;&gt;"PPA",LEFT(F$3,7)&lt;&gt;"Program"),"Hybrid",LEFT(F$3,3))),$AL$13:$AO$1020,ROW($AT221)-ROW($AT$12),FALSE)="N",HLOOKUP(F$5,$AQ$13:$AS$1020,ROW($AT221)-ROW($AT$12),FALSE)="N"),"N",IF(OR(HLOOKUP(F$6,$AA$13:$AJ$1020,ROW($AT221)-ROW($AT$12),FALSE)="A",HLOOKUP(IF(F$3="Please Select","",IF(AND(LEFT(F$3,3)&lt;&gt;"IPC",LEFT(F$3,3)&lt;&gt;"PPA"),"Hybrid",LEFT(F$3,3))),$AL$13:$AO$1020,ROW($AT221)-ROW($AT$12),FALSE)="A",HLOOKUP(F$5,$AQ$13:$AS$1020,ROW($AT221)-ROW($AT$12),FALSE)="A"),"A","Y")),$AS221)</f>
        <v>Y</v>
      </c>
      <c r="AV221" s="171" t="str">
        <f t="shared" si="83"/>
        <v>Y</v>
      </c>
      <c r="AW221" s="171" t="str">
        <f t="shared" si="83"/>
        <v>Y</v>
      </c>
      <c r="AX221" s="171" t="str">
        <f t="shared" si="83"/>
        <v>Y</v>
      </c>
      <c r="AY221" s="171" t="str">
        <f t="shared" si="83"/>
        <v>Y</v>
      </c>
      <c r="AZ221" s="171" t="str">
        <f t="shared" si="83"/>
        <v>Y</v>
      </c>
      <c r="BA221" s="171" t="str">
        <f t="shared" si="83"/>
        <v>Y</v>
      </c>
      <c r="BB221" s="171" t="str">
        <f t="shared" si="83"/>
        <v>Y</v>
      </c>
      <c r="BC221" s="171" t="str">
        <f t="shared" si="83"/>
        <v>Y</v>
      </c>
      <c r="BD221" s="171" t="str">
        <f t="shared" si="83"/>
        <v>Y</v>
      </c>
      <c r="BE221" s="171" t="str">
        <f t="shared" ref="BE221:BN224" si="84">IFERROR(IF(OR(HLOOKUP(P$6,$AA$13:$AJ$1020,ROW($AT221)-ROW($AT$12),FALSE)="N",HLOOKUP(IF(P$3="Please Select","",IF(AND(LEFT(P$3,3)&lt;&gt;"IPC",LEFT(P$3,3)&lt;&gt;"PPA",LEFT(P$3,7)&lt;&gt;"Program"),"Hybrid",LEFT(P$3,3))),$AL$13:$AO$1020,ROW($AT221)-ROW($AT$12),FALSE)="N",HLOOKUP(P$5,$AQ$13:$AS$1020,ROW($AT221)-ROW($AT$12),FALSE)="N"),"N",IF(OR(HLOOKUP(P$6,$AA$13:$AJ$1020,ROW($AT221)-ROW($AT$12),FALSE)="A",HLOOKUP(IF(P$3="Please Select","",IF(AND(LEFT(P$3,3)&lt;&gt;"IPC",LEFT(P$3,3)&lt;&gt;"PPA"),"Hybrid",LEFT(P$3,3))),$AL$13:$AO$1020,ROW($AT221)-ROW($AT$12),FALSE)="A",HLOOKUP(P$5,$AQ$13:$AS$1020,ROW($AT221)-ROW($AT$12),FALSE)="A"),"A","Y")),$AS221)</f>
        <v>Y</v>
      </c>
      <c r="BF221" s="171" t="str">
        <f t="shared" si="84"/>
        <v>Y</v>
      </c>
      <c r="BG221" s="171" t="str">
        <f t="shared" si="84"/>
        <v>Y</v>
      </c>
      <c r="BH221" s="171" t="str">
        <f t="shared" si="84"/>
        <v>Y</v>
      </c>
      <c r="BI221" s="171" t="str">
        <f t="shared" si="84"/>
        <v>Y</v>
      </c>
      <c r="BJ221" s="171" t="str">
        <f t="shared" si="84"/>
        <v>Y</v>
      </c>
      <c r="BK221" s="171" t="str">
        <f t="shared" si="84"/>
        <v>Y</v>
      </c>
      <c r="BL221" s="171" t="str">
        <f t="shared" si="84"/>
        <v>Y</v>
      </c>
      <c r="BM221" s="171" t="str">
        <f t="shared" si="84"/>
        <v>Y</v>
      </c>
      <c r="BN221" s="171" t="str">
        <f t="shared" si="84"/>
        <v>Y</v>
      </c>
      <c r="BO221" s="88"/>
      <c r="BP221" s="88"/>
      <c r="BQ221" s="88"/>
      <c r="BR221" s="88"/>
      <c r="BS221" s="88"/>
      <c r="BT221" s="88"/>
      <c r="BU221" s="88"/>
      <c r="BV221" s="88"/>
      <c r="BW221" s="88"/>
      <c r="BX221" s="88"/>
    </row>
    <row r="222" spans="1:76" s="177" customFormat="1" outlineLevel="2" x14ac:dyDescent="0.25">
      <c r="A222" s="70"/>
      <c r="B222" s="74"/>
      <c r="C222" s="85" t="s">
        <v>279</v>
      </c>
      <c r="D222" s="63" t="s">
        <v>162</v>
      </c>
      <c r="E222" s="64"/>
      <c r="F222" s="170"/>
      <c r="G222" s="170"/>
      <c r="H222" s="170"/>
      <c r="I222" s="170"/>
      <c r="J222" s="170"/>
      <c r="K222" s="170"/>
      <c r="L222" s="170"/>
      <c r="M222" s="170"/>
      <c r="N222" s="170"/>
      <c r="O222" s="170"/>
      <c r="P222" s="170"/>
      <c r="Q222" s="170"/>
      <c r="R222" s="170"/>
      <c r="S222" s="170"/>
      <c r="T222" s="170"/>
      <c r="U222" s="170"/>
      <c r="V222" s="170"/>
      <c r="W222" s="170"/>
      <c r="X222" s="170"/>
      <c r="Y222" s="170"/>
      <c r="AA222" s="171" t="s">
        <v>126</v>
      </c>
      <c r="AB222" s="171" t="s">
        <v>126</v>
      </c>
      <c r="AC222" s="171" t="s">
        <v>126</v>
      </c>
      <c r="AD222" s="171" t="s">
        <v>126</v>
      </c>
      <c r="AE222" s="171" t="s">
        <v>126</v>
      </c>
      <c r="AF222" s="171" t="s">
        <v>126</v>
      </c>
      <c r="AG222" s="79" t="s">
        <v>126</v>
      </c>
      <c r="AH222" s="79" t="s">
        <v>126</v>
      </c>
      <c r="AI222" s="171" t="s">
        <v>127</v>
      </c>
      <c r="AJ222" s="79" t="s">
        <v>126</v>
      </c>
      <c r="AK222" s="79"/>
      <c r="AL222" s="79" t="s">
        <v>126</v>
      </c>
      <c r="AM222" s="79" t="s">
        <v>126</v>
      </c>
      <c r="AN222" s="79" t="s">
        <v>126</v>
      </c>
      <c r="AO222" s="79" t="s">
        <v>126</v>
      </c>
      <c r="AP222" s="79"/>
      <c r="AQ222" s="79" t="s">
        <v>126</v>
      </c>
      <c r="AR222" s="79" t="s">
        <v>126</v>
      </c>
      <c r="AS222" s="79" t="s">
        <v>126</v>
      </c>
      <c r="AT222" s="79"/>
      <c r="AU222" s="171" t="str">
        <f t="shared" si="83"/>
        <v>Y</v>
      </c>
      <c r="AV222" s="171" t="str">
        <f t="shared" si="83"/>
        <v>Y</v>
      </c>
      <c r="AW222" s="171" t="str">
        <f t="shared" si="83"/>
        <v>Y</v>
      </c>
      <c r="AX222" s="171" t="str">
        <f t="shared" si="83"/>
        <v>Y</v>
      </c>
      <c r="AY222" s="171" t="str">
        <f t="shared" si="83"/>
        <v>Y</v>
      </c>
      <c r="AZ222" s="171" t="str">
        <f t="shared" si="83"/>
        <v>Y</v>
      </c>
      <c r="BA222" s="171" t="str">
        <f t="shared" si="83"/>
        <v>Y</v>
      </c>
      <c r="BB222" s="171" t="str">
        <f t="shared" si="83"/>
        <v>Y</v>
      </c>
      <c r="BC222" s="171" t="str">
        <f t="shared" si="83"/>
        <v>Y</v>
      </c>
      <c r="BD222" s="171" t="str">
        <f t="shared" si="83"/>
        <v>Y</v>
      </c>
      <c r="BE222" s="171" t="str">
        <f t="shared" si="84"/>
        <v>Y</v>
      </c>
      <c r="BF222" s="171" t="str">
        <f t="shared" si="84"/>
        <v>Y</v>
      </c>
      <c r="BG222" s="171" t="str">
        <f t="shared" si="84"/>
        <v>Y</v>
      </c>
      <c r="BH222" s="171" t="str">
        <f t="shared" si="84"/>
        <v>Y</v>
      </c>
      <c r="BI222" s="171" t="str">
        <f t="shared" si="84"/>
        <v>Y</v>
      </c>
      <c r="BJ222" s="171" t="str">
        <f t="shared" si="84"/>
        <v>Y</v>
      </c>
      <c r="BK222" s="171" t="str">
        <f t="shared" si="84"/>
        <v>Y</v>
      </c>
      <c r="BL222" s="171" t="str">
        <f t="shared" si="84"/>
        <v>Y</v>
      </c>
      <c r="BM222" s="171" t="str">
        <f t="shared" si="84"/>
        <v>Y</v>
      </c>
      <c r="BN222" s="171" t="str">
        <f t="shared" si="84"/>
        <v>Y</v>
      </c>
      <c r="BO222" s="88"/>
      <c r="BP222" s="88"/>
      <c r="BQ222" s="88"/>
      <c r="BR222" s="88"/>
      <c r="BS222" s="88"/>
      <c r="BT222" s="88"/>
      <c r="BU222" s="88"/>
      <c r="BV222" s="88"/>
      <c r="BW222" s="88"/>
      <c r="BX222" s="88"/>
    </row>
    <row r="223" spans="1:76" s="177" customFormat="1" outlineLevel="2" x14ac:dyDescent="0.25">
      <c r="A223" s="70"/>
      <c r="B223" s="74"/>
      <c r="C223" s="85" t="s">
        <v>280</v>
      </c>
      <c r="D223" s="63" t="s">
        <v>147</v>
      </c>
      <c r="E223" s="64" t="s">
        <v>148</v>
      </c>
      <c r="F223" s="170"/>
      <c r="G223" s="170"/>
      <c r="H223" s="170"/>
      <c r="I223" s="170"/>
      <c r="J223" s="170"/>
      <c r="K223" s="170"/>
      <c r="L223" s="170"/>
      <c r="M223" s="170"/>
      <c r="N223" s="170"/>
      <c r="O223" s="170"/>
      <c r="P223" s="170"/>
      <c r="Q223" s="170"/>
      <c r="R223" s="170"/>
      <c r="S223" s="170"/>
      <c r="T223" s="170"/>
      <c r="U223" s="170"/>
      <c r="V223" s="170"/>
      <c r="W223" s="170"/>
      <c r="X223" s="170"/>
      <c r="Y223" s="170"/>
      <c r="AA223" s="171" t="s">
        <v>126</v>
      </c>
      <c r="AB223" s="171" t="s">
        <v>126</v>
      </c>
      <c r="AC223" s="171" t="s">
        <v>126</v>
      </c>
      <c r="AD223" s="171" t="s">
        <v>126</v>
      </c>
      <c r="AE223" s="171" t="s">
        <v>126</v>
      </c>
      <c r="AF223" s="171" t="s">
        <v>126</v>
      </c>
      <c r="AG223" s="79" t="s">
        <v>126</v>
      </c>
      <c r="AH223" s="79" t="s">
        <v>126</v>
      </c>
      <c r="AI223" s="171" t="s">
        <v>127</v>
      </c>
      <c r="AJ223" s="79" t="s">
        <v>126</v>
      </c>
      <c r="AK223" s="79"/>
      <c r="AL223" s="79" t="s">
        <v>126</v>
      </c>
      <c r="AM223" s="79" t="s">
        <v>126</v>
      </c>
      <c r="AN223" s="79" t="s">
        <v>126</v>
      </c>
      <c r="AO223" s="79" t="s">
        <v>126</v>
      </c>
      <c r="AP223" s="79"/>
      <c r="AQ223" s="79" t="s">
        <v>126</v>
      </c>
      <c r="AR223" s="79" t="s">
        <v>126</v>
      </c>
      <c r="AS223" s="79" t="s">
        <v>126</v>
      </c>
      <c r="AT223" s="79"/>
      <c r="AU223" s="171" t="str">
        <f t="shared" si="83"/>
        <v>Y</v>
      </c>
      <c r="AV223" s="171" t="str">
        <f t="shared" si="83"/>
        <v>Y</v>
      </c>
      <c r="AW223" s="171" t="str">
        <f t="shared" si="83"/>
        <v>Y</v>
      </c>
      <c r="AX223" s="171" t="str">
        <f t="shared" si="83"/>
        <v>Y</v>
      </c>
      <c r="AY223" s="171" t="str">
        <f t="shared" si="83"/>
        <v>Y</v>
      </c>
      <c r="AZ223" s="171" t="str">
        <f t="shared" si="83"/>
        <v>Y</v>
      </c>
      <c r="BA223" s="171" t="str">
        <f t="shared" si="83"/>
        <v>Y</v>
      </c>
      <c r="BB223" s="171" t="str">
        <f t="shared" si="83"/>
        <v>Y</v>
      </c>
      <c r="BC223" s="171" t="str">
        <f t="shared" si="83"/>
        <v>Y</v>
      </c>
      <c r="BD223" s="171" t="str">
        <f t="shared" si="83"/>
        <v>Y</v>
      </c>
      <c r="BE223" s="171" t="str">
        <f t="shared" si="84"/>
        <v>Y</v>
      </c>
      <c r="BF223" s="171" t="str">
        <f t="shared" si="84"/>
        <v>Y</v>
      </c>
      <c r="BG223" s="171" t="str">
        <f t="shared" si="84"/>
        <v>Y</v>
      </c>
      <c r="BH223" s="171" t="str">
        <f t="shared" si="84"/>
        <v>Y</v>
      </c>
      <c r="BI223" s="171" t="str">
        <f t="shared" si="84"/>
        <v>Y</v>
      </c>
      <c r="BJ223" s="171" t="str">
        <f t="shared" si="84"/>
        <v>Y</v>
      </c>
      <c r="BK223" s="171" t="str">
        <f t="shared" si="84"/>
        <v>Y</v>
      </c>
      <c r="BL223" s="171" t="str">
        <f t="shared" si="84"/>
        <v>Y</v>
      </c>
      <c r="BM223" s="171" t="str">
        <f t="shared" si="84"/>
        <v>Y</v>
      </c>
      <c r="BN223" s="171" t="str">
        <f t="shared" si="84"/>
        <v>Y</v>
      </c>
      <c r="BO223" s="88"/>
      <c r="BP223" s="88"/>
      <c r="BQ223" s="88"/>
      <c r="BR223" s="88"/>
      <c r="BS223" s="88"/>
      <c r="BT223" s="88"/>
      <c r="BU223" s="88"/>
      <c r="BV223" s="88"/>
      <c r="BW223" s="88"/>
      <c r="BX223" s="88"/>
    </row>
    <row r="224" spans="1:76" s="177" customFormat="1" outlineLevel="2" x14ac:dyDescent="0.25">
      <c r="A224" s="70"/>
      <c r="B224" s="74"/>
      <c r="C224" s="85" t="s">
        <v>281</v>
      </c>
      <c r="D224" s="63" t="s">
        <v>168</v>
      </c>
      <c r="E224" s="64"/>
      <c r="F224" s="170" t="s">
        <v>71</v>
      </c>
      <c r="G224" s="170" t="s">
        <v>71</v>
      </c>
      <c r="H224" s="170" t="s">
        <v>71</v>
      </c>
      <c r="I224" s="170" t="s">
        <v>71</v>
      </c>
      <c r="J224" s="170" t="s">
        <v>71</v>
      </c>
      <c r="K224" s="170" t="s">
        <v>71</v>
      </c>
      <c r="L224" s="170" t="s">
        <v>71</v>
      </c>
      <c r="M224" s="170" t="s">
        <v>71</v>
      </c>
      <c r="N224" s="170" t="s">
        <v>71</v>
      </c>
      <c r="O224" s="170" t="s">
        <v>71</v>
      </c>
      <c r="P224" s="170" t="s">
        <v>71</v>
      </c>
      <c r="Q224" s="170" t="s">
        <v>71</v>
      </c>
      <c r="R224" s="170" t="s">
        <v>71</v>
      </c>
      <c r="S224" s="170" t="s">
        <v>71</v>
      </c>
      <c r="T224" s="170" t="s">
        <v>71</v>
      </c>
      <c r="U224" s="170" t="s">
        <v>71</v>
      </c>
      <c r="V224" s="170" t="s">
        <v>71</v>
      </c>
      <c r="W224" s="170" t="s">
        <v>71</v>
      </c>
      <c r="X224" s="170" t="s">
        <v>71</v>
      </c>
      <c r="Y224" s="170" t="s">
        <v>71</v>
      </c>
      <c r="AA224" s="171" t="s">
        <v>127</v>
      </c>
      <c r="AB224" s="171" t="s">
        <v>127</v>
      </c>
      <c r="AC224" s="171" t="s">
        <v>127</v>
      </c>
      <c r="AD224" s="171" t="s">
        <v>126</v>
      </c>
      <c r="AE224" s="171" t="s">
        <v>126</v>
      </c>
      <c r="AF224" s="171" t="s">
        <v>126</v>
      </c>
      <c r="AG224" s="79" t="s">
        <v>126</v>
      </c>
      <c r="AH224" s="171" t="s">
        <v>127</v>
      </c>
      <c r="AI224" s="171" t="s">
        <v>127</v>
      </c>
      <c r="AJ224" s="171" t="s">
        <v>127</v>
      </c>
      <c r="AK224" s="79"/>
      <c r="AL224" s="79" t="s">
        <v>126</v>
      </c>
      <c r="AM224" s="79" t="s">
        <v>126</v>
      </c>
      <c r="AN224" s="79" t="s">
        <v>126</v>
      </c>
      <c r="AO224" s="79" t="s">
        <v>126</v>
      </c>
      <c r="AP224" s="79"/>
      <c r="AQ224" s="79" t="s">
        <v>126</v>
      </c>
      <c r="AR224" s="79" t="s">
        <v>126</v>
      </c>
      <c r="AS224" s="79" t="s">
        <v>126</v>
      </c>
      <c r="AT224" s="79"/>
      <c r="AU224" s="171" t="str">
        <f t="shared" si="83"/>
        <v>N</v>
      </c>
      <c r="AV224" s="171" t="str">
        <f t="shared" si="83"/>
        <v>Y</v>
      </c>
      <c r="AW224" s="171" t="str">
        <f t="shared" si="83"/>
        <v>Y</v>
      </c>
      <c r="AX224" s="171" t="str">
        <f t="shared" si="83"/>
        <v>Y</v>
      </c>
      <c r="AY224" s="171" t="str">
        <f t="shared" si="83"/>
        <v>Y</v>
      </c>
      <c r="AZ224" s="171" t="str">
        <f t="shared" si="83"/>
        <v>Y</v>
      </c>
      <c r="BA224" s="171" t="str">
        <f t="shared" si="83"/>
        <v>Y</v>
      </c>
      <c r="BB224" s="171" t="str">
        <f t="shared" si="83"/>
        <v>Y</v>
      </c>
      <c r="BC224" s="171" t="str">
        <f t="shared" si="83"/>
        <v>Y</v>
      </c>
      <c r="BD224" s="171" t="str">
        <f t="shared" si="83"/>
        <v>Y</v>
      </c>
      <c r="BE224" s="171" t="str">
        <f t="shared" si="84"/>
        <v>Y</v>
      </c>
      <c r="BF224" s="171" t="str">
        <f t="shared" si="84"/>
        <v>Y</v>
      </c>
      <c r="BG224" s="171" t="str">
        <f t="shared" si="84"/>
        <v>Y</v>
      </c>
      <c r="BH224" s="171" t="str">
        <f t="shared" si="84"/>
        <v>Y</v>
      </c>
      <c r="BI224" s="171" t="str">
        <f t="shared" si="84"/>
        <v>Y</v>
      </c>
      <c r="BJ224" s="171" t="str">
        <f t="shared" si="84"/>
        <v>Y</v>
      </c>
      <c r="BK224" s="171" t="str">
        <f t="shared" si="84"/>
        <v>Y</v>
      </c>
      <c r="BL224" s="171" t="str">
        <f t="shared" si="84"/>
        <v>Y</v>
      </c>
      <c r="BM224" s="171" t="str">
        <f t="shared" si="84"/>
        <v>Y</v>
      </c>
      <c r="BN224" s="171" t="str">
        <f t="shared" si="84"/>
        <v>Y</v>
      </c>
      <c r="BO224" s="88"/>
      <c r="BP224" s="88"/>
      <c r="BQ224" s="88"/>
      <c r="BR224" s="88"/>
      <c r="BS224" s="88"/>
      <c r="BT224" s="88"/>
      <c r="BU224" s="88"/>
      <c r="BV224" s="88"/>
      <c r="BW224" s="88"/>
      <c r="BX224" s="88"/>
    </row>
    <row r="225" spans="1:76" s="177" customFormat="1" outlineLevel="2" x14ac:dyDescent="0.25">
      <c r="A225" s="70"/>
      <c r="B225" s="74"/>
      <c r="C225" s="75"/>
      <c r="D225" s="79"/>
      <c r="E225" s="79"/>
      <c r="F225" s="179"/>
      <c r="G225" s="179"/>
      <c r="H225" s="179"/>
      <c r="I225" s="179"/>
      <c r="J225" s="179"/>
      <c r="K225" s="179"/>
      <c r="L225" s="179"/>
      <c r="M225" s="179"/>
      <c r="N225" s="179"/>
      <c r="O225" s="179"/>
      <c r="P225" s="179"/>
      <c r="Q225" s="179"/>
      <c r="R225" s="179"/>
      <c r="S225" s="179"/>
      <c r="T225" s="179"/>
      <c r="U225" s="179"/>
      <c r="V225" s="179"/>
      <c r="W225" s="179"/>
      <c r="X225" s="179"/>
      <c r="Y225" s="179"/>
      <c r="AA225" s="171"/>
      <c r="AB225" s="171"/>
      <c r="AC225" s="171"/>
      <c r="AD225" s="171"/>
      <c r="AE225" s="171"/>
      <c r="AF225" s="171"/>
      <c r="AG225" s="171"/>
      <c r="AH225" s="171"/>
      <c r="AI225" s="171"/>
      <c r="AJ225" s="171"/>
      <c r="AK225" s="171"/>
      <c r="AL225" s="171"/>
      <c r="AM225" s="171"/>
      <c r="AN225" s="171"/>
      <c r="AO225" s="171"/>
      <c r="AP225" s="171"/>
      <c r="BO225" s="88"/>
      <c r="BP225" s="88"/>
      <c r="BQ225" s="88"/>
      <c r="BR225" s="88"/>
      <c r="BS225" s="88"/>
      <c r="BT225" s="88"/>
      <c r="BU225" s="88"/>
      <c r="BV225" s="88"/>
      <c r="BW225" s="88"/>
      <c r="BX225" s="88"/>
    </row>
    <row r="226" spans="1:76" outlineLevel="1" x14ac:dyDescent="0.25">
      <c r="A226" s="70"/>
      <c r="B226" s="74"/>
      <c r="C226" s="75"/>
      <c r="D226" s="79"/>
      <c r="E226" s="79"/>
      <c r="G226" s="41"/>
      <c r="H226" s="41"/>
      <c r="I226" s="41"/>
      <c r="J226" s="41"/>
      <c r="K226" s="41"/>
      <c r="L226" s="41"/>
      <c r="M226" s="41"/>
      <c r="N226" s="41"/>
      <c r="O226" s="41"/>
      <c r="P226" s="41"/>
      <c r="Q226" s="41"/>
      <c r="R226" s="41"/>
      <c r="S226" s="41"/>
      <c r="T226" s="41"/>
      <c r="U226" s="41"/>
      <c r="V226" s="41"/>
      <c r="W226" s="41"/>
      <c r="X226" s="41"/>
      <c r="Y226" s="41"/>
      <c r="BO226" s="53"/>
      <c r="BP226" s="53"/>
      <c r="BQ226" s="53"/>
      <c r="BR226" s="53"/>
      <c r="BS226" s="53"/>
      <c r="BT226" s="53"/>
      <c r="BU226" s="53"/>
      <c r="BV226" s="53"/>
      <c r="BW226" s="53"/>
      <c r="BX226" s="53"/>
    </row>
    <row r="227" spans="1:76" s="177" customFormat="1" ht="18.75" outlineLevel="1" x14ac:dyDescent="0.25">
      <c r="A227" s="70"/>
      <c r="B227" s="71">
        <f>MAX($B$1:$B226)+1</f>
        <v>17</v>
      </c>
      <c r="C227" s="72" t="s">
        <v>282</v>
      </c>
      <c r="D227" s="79"/>
      <c r="E227" s="79"/>
      <c r="F227" s="179"/>
      <c r="G227" s="179"/>
      <c r="H227" s="179"/>
      <c r="I227" s="179"/>
      <c r="J227" s="179"/>
      <c r="K227" s="179"/>
      <c r="L227" s="179"/>
      <c r="M227" s="179"/>
      <c r="N227" s="179"/>
      <c r="O227" s="179"/>
      <c r="P227" s="179"/>
      <c r="Q227" s="179"/>
      <c r="R227" s="179"/>
      <c r="S227" s="179"/>
      <c r="T227" s="179"/>
      <c r="U227" s="179"/>
      <c r="V227" s="179"/>
      <c r="W227" s="179"/>
      <c r="X227" s="179"/>
      <c r="Y227" s="179"/>
      <c r="AA227" s="171"/>
      <c r="AB227" s="171"/>
      <c r="AC227" s="171"/>
      <c r="AD227" s="171"/>
      <c r="AE227" s="171"/>
      <c r="AF227" s="171"/>
      <c r="AG227" s="171"/>
      <c r="AH227" s="171"/>
      <c r="AI227" s="171"/>
      <c r="AJ227" s="171"/>
      <c r="AK227" s="171"/>
      <c r="AL227" s="171"/>
      <c r="AM227" s="171"/>
      <c r="AN227" s="171"/>
      <c r="AO227" s="171"/>
      <c r="AP227" s="171"/>
      <c r="BO227" s="88"/>
      <c r="BP227" s="88"/>
      <c r="BQ227" s="88"/>
      <c r="BR227" s="88"/>
      <c r="BS227" s="88"/>
      <c r="BT227" s="88"/>
      <c r="BU227" s="88"/>
      <c r="BV227" s="88"/>
      <c r="BW227" s="88"/>
      <c r="BX227" s="88"/>
    </row>
    <row r="228" spans="1:76" s="177" customFormat="1" outlineLevel="2" x14ac:dyDescent="0.25">
      <c r="A228" s="70"/>
      <c r="B228" s="74"/>
      <c r="C228" s="75"/>
      <c r="D228" s="79"/>
      <c r="E228" s="79"/>
      <c r="F228" s="179"/>
      <c r="G228" s="179"/>
      <c r="H228" s="179"/>
      <c r="I228" s="179"/>
      <c r="J228" s="179"/>
      <c r="K228" s="179"/>
      <c r="L228" s="179"/>
      <c r="M228" s="179"/>
      <c r="N228" s="179"/>
      <c r="O228" s="179"/>
      <c r="P228" s="179"/>
      <c r="Q228" s="179"/>
      <c r="R228" s="179"/>
      <c r="S228" s="179"/>
      <c r="T228" s="179"/>
      <c r="U228" s="179"/>
      <c r="V228" s="179"/>
      <c r="W228" s="179"/>
      <c r="X228" s="179"/>
      <c r="Y228" s="179"/>
      <c r="AA228" s="171"/>
      <c r="AB228" s="171"/>
      <c r="AC228" s="171"/>
      <c r="AD228" s="171"/>
      <c r="AE228" s="171"/>
      <c r="AF228" s="171"/>
      <c r="AG228" s="171"/>
      <c r="AH228" s="171"/>
      <c r="AI228" s="171"/>
      <c r="AJ228" s="171"/>
      <c r="AK228" s="171"/>
      <c r="AL228" s="171"/>
      <c r="AM228" s="171"/>
      <c r="AN228" s="171"/>
      <c r="AO228" s="171"/>
      <c r="AP228" s="171"/>
      <c r="BO228" s="88"/>
      <c r="BP228" s="88"/>
      <c r="BQ228" s="88"/>
      <c r="BR228" s="88"/>
      <c r="BS228" s="88"/>
      <c r="BT228" s="88"/>
      <c r="BU228" s="88"/>
      <c r="BV228" s="88"/>
      <c r="BW228" s="88"/>
      <c r="BX228" s="88"/>
    </row>
    <row r="229" spans="1:76" s="177" customFormat="1" ht="61.5" customHeight="1" outlineLevel="2" x14ac:dyDescent="0.25">
      <c r="A229" s="70"/>
      <c r="B229" s="74"/>
      <c r="C229" s="242" t="s">
        <v>283</v>
      </c>
      <c r="D229" s="242"/>
      <c r="E229" s="242"/>
      <c r="F229" s="179"/>
      <c r="G229" s="179"/>
      <c r="H229" s="179"/>
      <c r="I229" s="179"/>
      <c r="J229" s="179"/>
      <c r="K229" s="179"/>
      <c r="L229" s="179"/>
      <c r="M229" s="179"/>
      <c r="N229" s="179"/>
      <c r="O229" s="179"/>
      <c r="P229" s="179"/>
      <c r="Q229" s="179"/>
      <c r="R229" s="179"/>
      <c r="S229" s="179"/>
      <c r="T229" s="179"/>
      <c r="U229" s="179"/>
      <c r="V229" s="179"/>
      <c r="W229" s="179"/>
      <c r="X229" s="179"/>
      <c r="Y229" s="179"/>
      <c r="AA229" s="171"/>
      <c r="AB229" s="171"/>
      <c r="AC229" s="171"/>
      <c r="AD229" s="171"/>
      <c r="AE229" s="171"/>
      <c r="AF229" s="171"/>
      <c r="AG229" s="171"/>
      <c r="AH229" s="171"/>
      <c r="AI229" s="171"/>
      <c r="AJ229" s="171"/>
      <c r="AK229" s="171"/>
      <c r="AL229" s="171"/>
      <c r="AM229" s="171"/>
      <c r="AN229" s="171"/>
      <c r="AO229" s="171"/>
      <c r="AP229" s="171"/>
      <c r="BO229" s="88"/>
      <c r="BP229" s="88"/>
      <c r="BQ229" s="88"/>
      <c r="BR229" s="88"/>
      <c r="BS229" s="88"/>
      <c r="BT229" s="88"/>
      <c r="BU229" s="88"/>
      <c r="BV229" s="88"/>
      <c r="BW229" s="88"/>
      <c r="BX229" s="88"/>
    </row>
    <row r="230" spans="1:76" s="177" customFormat="1" outlineLevel="2" x14ac:dyDescent="0.25">
      <c r="A230" s="70"/>
      <c r="B230" s="74"/>
      <c r="C230" s="75"/>
      <c r="D230" s="79"/>
      <c r="E230" s="79"/>
      <c r="F230" s="179"/>
      <c r="G230" s="179"/>
      <c r="H230" s="179"/>
      <c r="I230" s="179"/>
      <c r="J230" s="179"/>
      <c r="K230" s="179"/>
      <c r="L230" s="179"/>
      <c r="M230" s="179"/>
      <c r="N230" s="179"/>
      <c r="O230" s="179"/>
      <c r="P230" s="179"/>
      <c r="Q230" s="179"/>
      <c r="R230" s="179"/>
      <c r="S230" s="179"/>
      <c r="T230" s="179"/>
      <c r="U230" s="179"/>
      <c r="V230" s="179"/>
      <c r="W230" s="179"/>
      <c r="X230" s="179"/>
      <c r="Y230" s="179"/>
      <c r="AA230" s="171"/>
      <c r="AB230" s="171"/>
      <c r="AC230" s="171"/>
      <c r="AD230" s="171"/>
      <c r="AE230" s="171"/>
      <c r="AF230" s="171"/>
      <c r="AG230" s="171"/>
      <c r="AH230" s="171"/>
      <c r="AI230" s="171"/>
      <c r="AJ230" s="171"/>
      <c r="AK230" s="171"/>
      <c r="AL230" s="171"/>
      <c r="AM230" s="171"/>
      <c r="AN230" s="171"/>
      <c r="AO230" s="171"/>
      <c r="AP230" s="171"/>
      <c r="BO230" s="88"/>
      <c r="BP230" s="88"/>
      <c r="BQ230" s="88"/>
      <c r="BR230" s="88"/>
      <c r="BS230" s="88"/>
      <c r="BT230" s="88"/>
      <c r="BU230" s="88"/>
      <c r="BV230" s="88"/>
      <c r="BW230" s="88"/>
      <c r="BX230" s="88"/>
    </row>
    <row r="231" spans="1:76" s="177" customFormat="1" ht="30" outlineLevel="2" x14ac:dyDescent="0.25">
      <c r="A231" s="70"/>
      <c r="B231" s="74"/>
      <c r="C231" s="85" t="s">
        <v>284</v>
      </c>
      <c r="D231" s="63" t="s">
        <v>162</v>
      </c>
      <c r="E231" s="64"/>
      <c r="F231" s="170"/>
      <c r="G231" s="170"/>
      <c r="H231" s="170"/>
      <c r="I231" s="170"/>
      <c r="J231" s="170"/>
      <c r="K231" s="170"/>
      <c r="L231" s="170"/>
      <c r="M231" s="170"/>
      <c r="N231" s="170"/>
      <c r="O231" s="170"/>
      <c r="P231" s="170"/>
      <c r="Q231" s="170"/>
      <c r="R231" s="170"/>
      <c r="S231" s="170"/>
      <c r="T231" s="170"/>
      <c r="U231" s="170"/>
      <c r="V231" s="170"/>
      <c r="W231" s="170"/>
      <c r="X231" s="170"/>
      <c r="Y231" s="170"/>
      <c r="AA231" s="79" t="s">
        <v>126</v>
      </c>
      <c r="AB231" s="79" t="s">
        <v>126</v>
      </c>
      <c r="AC231" s="79" t="s">
        <v>126</v>
      </c>
      <c r="AD231" s="79" t="s">
        <v>126</v>
      </c>
      <c r="AE231" s="79" t="s">
        <v>126</v>
      </c>
      <c r="AF231" s="79" t="s">
        <v>126</v>
      </c>
      <c r="AG231" s="79" t="s">
        <v>126</v>
      </c>
      <c r="AH231" s="79" t="s">
        <v>126</v>
      </c>
      <c r="AI231" s="171" t="s">
        <v>127</v>
      </c>
      <c r="AJ231" s="79" t="s">
        <v>126</v>
      </c>
      <c r="AK231" s="79"/>
      <c r="AL231" s="79" t="s">
        <v>127</v>
      </c>
      <c r="AM231" s="79" t="s">
        <v>126</v>
      </c>
      <c r="AN231" s="79" t="s">
        <v>126</v>
      </c>
      <c r="AO231" s="79" t="s">
        <v>126</v>
      </c>
      <c r="AP231" s="79"/>
      <c r="AQ231" s="79" t="s">
        <v>126</v>
      </c>
      <c r="AR231" s="171" t="s">
        <v>126</v>
      </c>
      <c r="AS231" s="79" t="s">
        <v>126</v>
      </c>
      <c r="AT231" s="79"/>
      <c r="AU231" s="171" t="str">
        <f t="shared" ref="AU231:BD232" si="85">IFERROR(IF(OR(HLOOKUP(F$6,$AA$13:$AJ$1020,ROW($AT231)-ROW($AT$12),FALSE)="N",HLOOKUP(IF(F$3="Please Select","",IF(AND(LEFT(F$3,3)&lt;&gt;"IPC",LEFT(F$3,3)&lt;&gt;"PPA",LEFT(F$3,7)&lt;&gt;"Program"),"Hybrid",LEFT(F$3,3))),$AL$13:$AO$1020,ROW($AT231)-ROW($AT$12),FALSE)="N",HLOOKUP(F$5,$AQ$13:$AS$1020,ROW($AT231)-ROW($AT$12),FALSE)="N"),"N",IF(OR(HLOOKUP(F$6,$AA$13:$AJ$1020,ROW($AT231)-ROW($AT$12),FALSE)="A",HLOOKUP(IF(F$3="Please Select","",IF(AND(LEFT(F$3,3)&lt;&gt;"IPC",LEFT(F$3,3)&lt;&gt;"PPA"),"Hybrid",LEFT(F$3,3))),$AL$13:$AO$1020,ROW($AT231)-ROW($AT$12),FALSE)="A",HLOOKUP(F$5,$AQ$13:$AS$1020,ROW($AT231)-ROW($AT$12),FALSE)="A"),"A","Y")),$AS231)</f>
        <v>Y</v>
      </c>
      <c r="AV231" s="171" t="str">
        <f t="shared" si="85"/>
        <v>Y</v>
      </c>
      <c r="AW231" s="171" t="str">
        <f t="shared" si="85"/>
        <v>Y</v>
      </c>
      <c r="AX231" s="171" t="str">
        <f t="shared" si="85"/>
        <v>Y</v>
      </c>
      <c r="AY231" s="171" t="str">
        <f t="shared" si="85"/>
        <v>Y</v>
      </c>
      <c r="AZ231" s="171" t="str">
        <f t="shared" si="85"/>
        <v>Y</v>
      </c>
      <c r="BA231" s="171" t="str">
        <f t="shared" si="85"/>
        <v>Y</v>
      </c>
      <c r="BB231" s="171" t="str">
        <f t="shared" si="85"/>
        <v>Y</v>
      </c>
      <c r="BC231" s="171" t="str">
        <f t="shared" si="85"/>
        <v>Y</v>
      </c>
      <c r="BD231" s="171" t="str">
        <f t="shared" si="85"/>
        <v>Y</v>
      </c>
      <c r="BE231" s="171" t="str">
        <f t="shared" ref="BE231:BN232" si="86">IFERROR(IF(OR(HLOOKUP(P$6,$AA$13:$AJ$1020,ROW($AT231)-ROW($AT$12),FALSE)="N",HLOOKUP(IF(P$3="Please Select","",IF(AND(LEFT(P$3,3)&lt;&gt;"IPC",LEFT(P$3,3)&lt;&gt;"PPA",LEFT(P$3,7)&lt;&gt;"Program"),"Hybrid",LEFT(P$3,3))),$AL$13:$AO$1020,ROW($AT231)-ROW($AT$12),FALSE)="N",HLOOKUP(P$5,$AQ$13:$AS$1020,ROW($AT231)-ROW($AT$12),FALSE)="N"),"N",IF(OR(HLOOKUP(P$6,$AA$13:$AJ$1020,ROW($AT231)-ROW($AT$12),FALSE)="A",HLOOKUP(IF(P$3="Please Select","",IF(AND(LEFT(P$3,3)&lt;&gt;"IPC",LEFT(P$3,3)&lt;&gt;"PPA"),"Hybrid",LEFT(P$3,3))),$AL$13:$AO$1020,ROW($AT231)-ROW($AT$12),FALSE)="A",HLOOKUP(P$5,$AQ$13:$AS$1020,ROW($AT231)-ROW($AT$12),FALSE)="A"),"A","Y")),$AS231)</f>
        <v>Y</v>
      </c>
      <c r="BF231" s="171" t="str">
        <f t="shared" si="86"/>
        <v>Y</v>
      </c>
      <c r="BG231" s="171" t="str">
        <f t="shared" si="86"/>
        <v>Y</v>
      </c>
      <c r="BH231" s="171" t="str">
        <f t="shared" si="86"/>
        <v>Y</v>
      </c>
      <c r="BI231" s="171" t="str">
        <f t="shared" si="86"/>
        <v>Y</v>
      </c>
      <c r="BJ231" s="171" t="str">
        <f t="shared" si="86"/>
        <v>Y</v>
      </c>
      <c r="BK231" s="171" t="str">
        <f t="shared" si="86"/>
        <v>Y</v>
      </c>
      <c r="BL231" s="171" t="str">
        <f t="shared" si="86"/>
        <v>Y</v>
      </c>
      <c r="BM231" s="171" t="str">
        <f t="shared" si="86"/>
        <v>Y</v>
      </c>
      <c r="BN231" s="171" t="str">
        <f t="shared" si="86"/>
        <v>Y</v>
      </c>
      <c r="BO231" s="88"/>
      <c r="BP231" s="88"/>
      <c r="BQ231" s="88"/>
      <c r="BR231" s="88"/>
      <c r="BS231" s="88"/>
      <c r="BT231" s="88"/>
      <c r="BU231" s="88"/>
      <c r="BV231" s="88"/>
      <c r="BW231" s="88"/>
      <c r="BX231" s="88"/>
    </row>
    <row r="232" spans="1:76" s="177" customFormat="1" ht="30" outlineLevel="2" x14ac:dyDescent="0.25">
      <c r="A232" s="70"/>
      <c r="B232" s="74"/>
      <c r="C232" s="85" t="s">
        <v>285</v>
      </c>
      <c r="D232" s="63" t="s">
        <v>162</v>
      </c>
      <c r="E232" s="64"/>
      <c r="F232" s="170"/>
      <c r="G232" s="170"/>
      <c r="H232" s="170"/>
      <c r="I232" s="170"/>
      <c r="J232" s="170"/>
      <c r="K232" s="170"/>
      <c r="L232" s="170"/>
      <c r="M232" s="170"/>
      <c r="N232" s="170"/>
      <c r="O232" s="170"/>
      <c r="P232" s="170"/>
      <c r="Q232" s="170"/>
      <c r="R232" s="170"/>
      <c r="S232" s="170"/>
      <c r="T232" s="170"/>
      <c r="U232" s="170"/>
      <c r="V232" s="170"/>
      <c r="W232" s="170"/>
      <c r="X232" s="170"/>
      <c r="Y232" s="170"/>
      <c r="AA232" s="79" t="s">
        <v>126</v>
      </c>
      <c r="AB232" s="79" t="s">
        <v>126</v>
      </c>
      <c r="AC232" s="79" t="s">
        <v>126</v>
      </c>
      <c r="AD232" s="79" t="s">
        <v>126</v>
      </c>
      <c r="AE232" s="79" t="s">
        <v>126</v>
      </c>
      <c r="AF232" s="79" t="s">
        <v>126</v>
      </c>
      <c r="AG232" s="79" t="s">
        <v>126</v>
      </c>
      <c r="AH232" s="79" t="s">
        <v>126</v>
      </c>
      <c r="AI232" s="171" t="s">
        <v>127</v>
      </c>
      <c r="AJ232" s="79" t="s">
        <v>126</v>
      </c>
      <c r="AK232" s="79"/>
      <c r="AL232" s="79" t="s">
        <v>127</v>
      </c>
      <c r="AM232" s="79" t="s">
        <v>126</v>
      </c>
      <c r="AN232" s="79" t="s">
        <v>126</v>
      </c>
      <c r="AO232" s="79" t="s">
        <v>126</v>
      </c>
      <c r="AP232" s="79"/>
      <c r="AQ232" s="79" t="s">
        <v>126</v>
      </c>
      <c r="AR232" s="171" t="s">
        <v>126</v>
      </c>
      <c r="AS232" s="79" t="s">
        <v>126</v>
      </c>
      <c r="AT232" s="79"/>
      <c r="AU232" s="171" t="str">
        <f t="shared" si="85"/>
        <v>Y</v>
      </c>
      <c r="AV232" s="171" t="str">
        <f t="shared" si="85"/>
        <v>Y</v>
      </c>
      <c r="AW232" s="171" t="str">
        <f t="shared" si="85"/>
        <v>Y</v>
      </c>
      <c r="AX232" s="171" t="str">
        <f t="shared" si="85"/>
        <v>Y</v>
      </c>
      <c r="AY232" s="171" t="str">
        <f t="shared" si="85"/>
        <v>Y</v>
      </c>
      <c r="AZ232" s="171" t="str">
        <f t="shared" si="85"/>
        <v>Y</v>
      </c>
      <c r="BA232" s="171" t="str">
        <f t="shared" si="85"/>
        <v>Y</v>
      </c>
      <c r="BB232" s="171" t="str">
        <f t="shared" si="85"/>
        <v>Y</v>
      </c>
      <c r="BC232" s="171" t="str">
        <f t="shared" si="85"/>
        <v>Y</v>
      </c>
      <c r="BD232" s="171" t="str">
        <f t="shared" si="85"/>
        <v>Y</v>
      </c>
      <c r="BE232" s="171" t="str">
        <f t="shared" si="86"/>
        <v>Y</v>
      </c>
      <c r="BF232" s="171" t="str">
        <f t="shared" si="86"/>
        <v>Y</v>
      </c>
      <c r="BG232" s="171" t="str">
        <f t="shared" si="86"/>
        <v>Y</v>
      </c>
      <c r="BH232" s="171" t="str">
        <f t="shared" si="86"/>
        <v>Y</v>
      </c>
      <c r="BI232" s="171" t="str">
        <f t="shared" si="86"/>
        <v>Y</v>
      </c>
      <c r="BJ232" s="171" t="str">
        <f t="shared" si="86"/>
        <v>Y</v>
      </c>
      <c r="BK232" s="171" t="str">
        <f t="shared" si="86"/>
        <v>Y</v>
      </c>
      <c r="BL232" s="171" t="str">
        <f t="shared" si="86"/>
        <v>Y</v>
      </c>
      <c r="BM232" s="171" t="str">
        <f t="shared" si="86"/>
        <v>Y</v>
      </c>
      <c r="BN232" s="171" t="str">
        <f t="shared" si="86"/>
        <v>Y</v>
      </c>
      <c r="BO232" s="88"/>
      <c r="BP232" s="88"/>
      <c r="BQ232" s="88"/>
      <c r="BR232" s="88"/>
      <c r="BS232" s="88"/>
      <c r="BT232" s="88"/>
      <c r="BU232" s="88"/>
      <c r="BV232" s="88"/>
      <c r="BW232" s="88"/>
      <c r="BX232" s="88"/>
    </row>
    <row r="233" spans="1:76" s="177" customFormat="1" outlineLevel="2" x14ac:dyDescent="0.25">
      <c r="A233" s="70"/>
      <c r="B233" s="74"/>
      <c r="C233" s="75"/>
      <c r="D233" s="79"/>
      <c r="E233" s="79"/>
      <c r="F233" s="179"/>
      <c r="G233" s="179"/>
      <c r="H233" s="179"/>
      <c r="I233" s="179"/>
      <c r="J233" s="179"/>
      <c r="K233" s="179"/>
      <c r="L233" s="179"/>
      <c r="M233" s="179"/>
      <c r="N233" s="179"/>
      <c r="O233" s="179"/>
      <c r="P233" s="179"/>
      <c r="Q233" s="179"/>
      <c r="R233" s="179"/>
      <c r="S233" s="179"/>
      <c r="T233" s="179"/>
      <c r="U233" s="179"/>
      <c r="V233" s="179"/>
      <c r="W233" s="179"/>
      <c r="X233" s="179"/>
      <c r="Y233" s="179"/>
      <c r="AA233" s="171"/>
      <c r="AB233" s="171"/>
      <c r="AC233" s="171"/>
      <c r="AD233" s="171"/>
      <c r="AE233" s="171"/>
      <c r="AF233" s="171"/>
      <c r="AG233" s="171"/>
      <c r="AH233" s="171"/>
      <c r="AI233" s="171"/>
      <c r="AJ233" s="171"/>
      <c r="AK233" s="171"/>
      <c r="AL233" s="171"/>
      <c r="AM233" s="171"/>
      <c r="AN233" s="171"/>
      <c r="AO233" s="171"/>
      <c r="AP233" s="171"/>
      <c r="BO233" s="88"/>
      <c r="BP233" s="88"/>
      <c r="BQ233" s="88"/>
      <c r="BR233" s="88"/>
      <c r="BS233" s="88"/>
      <c r="BT233" s="88"/>
      <c r="BU233" s="88"/>
      <c r="BV233" s="88"/>
      <c r="BW233" s="88"/>
      <c r="BX233" s="88"/>
    </row>
    <row r="234" spans="1:76" s="177" customFormat="1" outlineLevel="1" x14ac:dyDescent="0.25">
      <c r="A234" s="70"/>
      <c r="B234" s="74"/>
      <c r="C234" s="75"/>
      <c r="D234" s="79"/>
      <c r="E234" s="79"/>
      <c r="F234" s="179"/>
      <c r="G234" s="179"/>
      <c r="H234" s="179"/>
      <c r="I234" s="179"/>
      <c r="J234" s="179"/>
      <c r="K234" s="179"/>
      <c r="L234" s="179"/>
      <c r="M234" s="179"/>
      <c r="N234" s="179"/>
      <c r="O234" s="179"/>
      <c r="P234" s="179"/>
      <c r="Q234" s="179"/>
      <c r="R234" s="179"/>
      <c r="S234" s="179"/>
      <c r="T234" s="179"/>
      <c r="U234" s="179"/>
      <c r="V234" s="179"/>
      <c r="W234" s="179"/>
      <c r="X234" s="179"/>
      <c r="Y234" s="179"/>
      <c r="AA234" s="171"/>
      <c r="AB234" s="171"/>
      <c r="AC234" s="171"/>
      <c r="AD234" s="171"/>
      <c r="AE234" s="171"/>
      <c r="AF234" s="171"/>
      <c r="AG234" s="171"/>
      <c r="AH234" s="171"/>
      <c r="AI234" s="171"/>
      <c r="AJ234" s="171"/>
      <c r="AK234" s="171"/>
      <c r="AL234" s="171"/>
      <c r="AM234" s="171"/>
      <c r="AN234" s="171"/>
      <c r="AO234" s="171"/>
      <c r="AP234" s="171"/>
      <c r="BO234" s="88"/>
      <c r="BP234" s="88"/>
      <c r="BQ234" s="88"/>
      <c r="BR234" s="88"/>
      <c r="BS234" s="88"/>
      <c r="BT234" s="88"/>
      <c r="BU234" s="88"/>
      <c r="BV234" s="88"/>
      <c r="BW234" s="88"/>
      <c r="BX234" s="88"/>
    </row>
    <row r="235" spans="1:76" s="84" customFormat="1" ht="18.75" outlineLevel="1" x14ac:dyDescent="0.25">
      <c r="A235" s="83"/>
      <c r="B235" s="71">
        <f>MAX($B$1:$B234)+1</f>
        <v>18</v>
      </c>
      <c r="C235" s="84" t="s">
        <v>286</v>
      </c>
      <c r="D235" s="73"/>
      <c r="E235" s="73"/>
      <c r="F235" s="73"/>
      <c r="G235" s="73"/>
      <c r="H235" s="73"/>
      <c r="I235" s="73"/>
      <c r="J235" s="73"/>
      <c r="K235" s="73"/>
      <c r="L235" s="73"/>
      <c r="M235" s="73"/>
      <c r="N235" s="73"/>
      <c r="O235" s="73"/>
      <c r="P235" s="73"/>
      <c r="Q235" s="73"/>
      <c r="R235" s="73"/>
      <c r="S235" s="73"/>
      <c r="T235" s="73"/>
      <c r="U235" s="73"/>
      <c r="V235" s="73"/>
      <c r="W235" s="73"/>
      <c r="X235" s="73"/>
      <c r="Y235" s="73"/>
      <c r="AA235" s="71"/>
      <c r="AB235" s="71"/>
      <c r="AC235" s="71"/>
      <c r="AD235" s="71"/>
      <c r="AE235" s="71"/>
      <c r="AF235" s="71"/>
      <c r="AG235" s="71"/>
      <c r="AH235" s="71"/>
      <c r="AI235" s="71"/>
      <c r="AJ235" s="71"/>
      <c r="AK235" s="71"/>
      <c r="AL235" s="71"/>
      <c r="AM235" s="71"/>
      <c r="AN235" s="71"/>
      <c r="AO235" s="71"/>
      <c r="AP235" s="71"/>
      <c r="BO235" s="53"/>
      <c r="BP235" s="53"/>
      <c r="BQ235" s="53"/>
      <c r="BR235" s="53"/>
      <c r="BS235" s="53"/>
      <c r="BT235" s="53"/>
      <c r="BU235" s="53"/>
      <c r="BV235" s="53"/>
      <c r="BW235" s="53"/>
      <c r="BX235" s="53"/>
    </row>
    <row r="236" spans="1:76" s="53" customFormat="1" outlineLevel="2" x14ac:dyDescent="0.25">
      <c r="A236" s="70"/>
      <c r="B236" s="74"/>
      <c r="C236" s="88"/>
      <c r="D236" s="79"/>
      <c r="E236" s="79"/>
      <c r="F236" s="43"/>
      <c r="G236" s="43"/>
      <c r="H236" s="43"/>
      <c r="I236" s="43"/>
      <c r="J236" s="43"/>
      <c r="K236" s="43"/>
      <c r="L236" s="43"/>
      <c r="M236" s="43"/>
      <c r="N236" s="43"/>
      <c r="O236" s="43"/>
      <c r="P236" s="43"/>
      <c r="Q236" s="43"/>
      <c r="R236" s="43"/>
      <c r="S236" s="43"/>
      <c r="T236" s="43"/>
      <c r="U236" s="43"/>
      <c r="V236" s="43"/>
      <c r="W236" s="43"/>
      <c r="X236" s="43"/>
      <c r="Y236" s="43"/>
      <c r="AA236" s="48"/>
      <c r="AB236" s="48"/>
      <c r="AC236" s="48"/>
      <c r="AD236" s="48"/>
      <c r="AE236" s="48"/>
      <c r="AF236" s="48"/>
      <c r="AG236" s="48"/>
      <c r="AH236" s="48"/>
      <c r="AI236" s="48"/>
      <c r="AJ236" s="48"/>
      <c r="AK236" s="48"/>
      <c r="AL236" s="48"/>
      <c r="AM236" s="48"/>
      <c r="AN236" s="48"/>
      <c r="AO236" s="48"/>
      <c r="AP236" s="48"/>
    </row>
    <row r="237" spans="1:76" s="53" customFormat="1" ht="42.75" customHeight="1" outlineLevel="2" x14ac:dyDescent="0.25">
      <c r="A237" s="70"/>
      <c r="B237" s="74"/>
      <c r="C237" s="242" t="s">
        <v>287</v>
      </c>
      <c r="D237" s="242"/>
      <c r="E237" s="242"/>
      <c r="F237" s="43"/>
      <c r="G237" s="43"/>
      <c r="H237" s="43"/>
      <c r="I237" s="43"/>
      <c r="J237" s="43"/>
      <c r="K237" s="43"/>
      <c r="L237" s="43"/>
      <c r="M237" s="43"/>
      <c r="N237" s="43"/>
      <c r="O237" s="43"/>
      <c r="P237" s="43"/>
      <c r="Q237" s="43"/>
      <c r="R237" s="43"/>
      <c r="S237" s="43"/>
      <c r="T237" s="43"/>
      <c r="U237" s="43"/>
      <c r="V237" s="43"/>
      <c r="W237" s="43"/>
      <c r="X237" s="43"/>
      <c r="Y237" s="43"/>
      <c r="AA237" s="48"/>
      <c r="AB237" s="48"/>
      <c r="AC237" s="48"/>
      <c r="AD237" s="48"/>
      <c r="AE237" s="48"/>
      <c r="AF237" s="48"/>
      <c r="AG237" s="48"/>
      <c r="AH237" s="48"/>
      <c r="AI237" s="48"/>
      <c r="AJ237" s="48"/>
      <c r="AK237" s="48"/>
      <c r="AL237" s="48"/>
      <c r="AM237" s="48"/>
      <c r="AN237" s="48"/>
      <c r="AO237" s="48"/>
      <c r="AP237" s="48"/>
    </row>
    <row r="238" spans="1:76" s="53" customFormat="1" outlineLevel="2" x14ac:dyDescent="0.25">
      <c r="A238" s="70"/>
      <c r="B238" s="74"/>
      <c r="C238" s="75"/>
      <c r="D238" s="77"/>
      <c r="E238" s="77"/>
      <c r="F238" s="43"/>
      <c r="G238" s="43"/>
      <c r="H238" s="43"/>
      <c r="I238" s="43"/>
      <c r="J238" s="43"/>
      <c r="K238" s="43"/>
      <c r="L238" s="43"/>
      <c r="M238" s="43"/>
      <c r="N238" s="43"/>
      <c r="O238" s="43"/>
      <c r="P238" s="43"/>
      <c r="Q238" s="43"/>
      <c r="R238" s="43"/>
      <c r="S238" s="43"/>
      <c r="T238" s="43"/>
      <c r="U238" s="43"/>
      <c r="V238" s="43"/>
      <c r="W238" s="43"/>
      <c r="X238" s="43"/>
      <c r="Y238" s="43"/>
      <c r="AA238" s="48"/>
      <c r="AB238" s="48"/>
      <c r="AC238" s="48"/>
      <c r="AD238" s="48"/>
      <c r="AE238" s="48"/>
      <c r="AF238" s="48"/>
      <c r="AG238" s="48"/>
      <c r="AH238" s="48"/>
      <c r="AI238" s="48"/>
      <c r="AJ238" s="48"/>
      <c r="AK238" s="48"/>
      <c r="AL238" s="48"/>
      <c r="AM238" s="48"/>
      <c r="AN238" s="48"/>
      <c r="AO238" s="48"/>
      <c r="AP238" s="48"/>
    </row>
    <row r="239" spans="1:76" outlineLevel="2" x14ac:dyDescent="0.25">
      <c r="A239" s="70"/>
      <c r="B239" s="74"/>
      <c r="C239" s="85" t="s">
        <v>288</v>
      </c>
      <c r="D239" s="63" t="s">
        <v>162</v>
      </c>
      <c r="E239" s="64"/>
      <c r="F239" s="40"/>
      <c r="G239" s="40"/>
      <c r="H239" s="40"/>
      <c r="I239" s="40"/>
      <c r="J239" s="40"/>
      <c r="K239" s="40"/>
      <c r="L239" s="40"/>
      <c r="M239" s="40"/>
      <c r="N239" s="40"/>
      <c r="O239" s="40"/>
      <c r="P239" s="40"/>
      <c r="Q239" s="40"/>
      <c r="R239" s="40"/>
      <c r="S239" s="40"/>
      <c r="T239" s="40"/>
      <c r="U239" s="40"/>
      <c r="V239" s="40"/>
      <c r="W239" s="40"/>
      <c r="X239" s="40"/>
      <c r="Y239" s="40"/>
      <c r="AA239" s="48" t="s">
        <v>126</v>
      </c>
      <c r="AB239" s="48" t="s">
        <v>126</v>
      </c>
      <c r="AC239" s="48" t="s">
        <v>126</v>
      </c>
      <c r="AD239" s="48" t="s">
        <v>126</v>
      </c>
      <c r="AE239" s="48" t="s">
        <v>126</v>
      </c>
      <c r="AF239" s="48" t="s">
        <v>126</v>
      </c>
      <c r="AG239" s="48" t="s">
        <v>126</v>
      </c>
      <c r="AH239" s="48" t="s">
        <v>126</v>
      </c>
      <c r="AI239" s="35" t="s">
        <v>126</v>
      </c>
      <c r="AJ239" s="48" t="s">
        <v>126</v>
      </c>
      <c r="AK239" s="48"/>
      <c r="AL239" s="48" t="s">
        <v>126</v>
      </c>
      <c r="AM239" s="48" t="s">
        <v>126</v>
      </c>
      <c r="AN239" s="48" t="s">
        <v>126</v>
      </c>
      <c r="AO239" s="48" t="s">
        <v>126</v>
      </c>
      <c r="AP239" s="48"/>
      <c r="AQ239" s="48" t="s">
        <v>126</v>
      </c>
      <c r="AR239" s="35" t="s">
        <v>126</v>
      </c>
      <c r="AS239" s="48" t="s">
        <v>126</v>
      </c>
      <c r="AT239" s="48"/>
      <c r="AU239" s="171" t="str">
        <f t="shared" ref="AU239:BD240" si="87">IFERROR(IF(OR(HLOOKUP(F$6,$AA$13:$AJ$1020,ROW($AT239)-ROW($AT$12),FALSE)="N",HLOOKUP(IF(F$3="Please Select","",IF(AND(LEFT(F$3,3)&lt;&gt;"IPC",LEFT(F$3,3)&lt;&gt;"PPA",LEFT(F$3,7)&lt;&gt;"Program"),"Hybrid",LEFT(F$3,3))),$AL$13:$AO$1020,ROW($AT239)-ROW($AT$12),FALSE)="N",HLOOKUP(F$5,$AQ$13:$AS$1020,ROW($AT239)-ROW($AT$12),FALSE)="N"),"N",IF(OR(HLOOKUP(F$6,$AA$13:$AJ$1020,ROW($AT239)-ROW($AT$12),FALSE)="A",HLOOKUP(IF(F$3="Please Select","",IF(AND(LEFT(F$3,3)&lt;&gt;"IPC",LEFT(F$3,3)&lt;&gt;"PPA"),"Hybrid",LEFT(F$3,3))),$AL$13:$AO$1020,ROW($AT239)-ROW($AT$12),FALSE)="A",HLOOKUP(F$5,$AQ$13:$AS$1020,ROW($AT239)-ROW($AT$12),FALSE)="A"),"A","Y")),$AS239)</f>
        <v>Y</v>
      </c>
      <c r="AV239" s="171" t="str">
        <f t="shared" si="87"/>
        <v>Y</v>
      </c>
      <c r="AW239" s="171" t="str">
        <f t="shared" si="87"/>
        <v>Y</v>
      </c>
      <c r="AX239" s="171" t="str">
        <f t="shared" si="87"/>
        <v>Y</v>
      </c>
      <c r="AY239" s="171" t="str">
        <f t="shared" si="87"/>
        <v>Y</v>
      </c>
      <c r="AZ239" s="171" t="str">
        <f t="shared" si="87"/>
        <v>Y</v>
      </c>
      <c r="BA239" s="171" t="str">
        <f t="shared" si="87"/>
        <v>Y</v>
      </c>
      <c r="BB239" s="171" t="str">
        <f t="shared" si="87"/>
        <v>Y</v>
      </c>
      <c r="BC239" s="171" t="str">
        <f t="shared" si="87"/>
        <v>Y</v>
      </c>
      <c r="BD239" s="171" t="str">
        <f t="shared" si="87"/>
        <v>Y</v>
      </c>
      <c r="BE239" s="171" t="str">
        <f t="shared" ref="BE239:BN240" si="88">IFERROR(IF(OR(HLOOKUP(P$6,$AA$13:$AJ$1020,ROW($AT239)-ROW($AT$12),FALSE)="N",HLOOKUP(IF(P$3="Please Select","",IF(AND(LEFT(P$3,3)&lt;&gt;"IPC",LEFT(P$3,3)&lt;&gt;"PPA",LEFT(P$3,7)&lt;&gt;"Program"),"Hybrid",LEFT(P$3,3))),$AL$13:$AO$1020,ROW($AT239)-ROW($AT$12),FALSE)="N",HLOOKUP(P$5,$AQ$13:$AS$1020,ROW($AT239)-ROW($AT$12),FALSE)="N"),"N",IF(OR(HLOOKUP(P$6,$AA$13:$AJ$1020,ROW($AT239)-ROW($AT$12),FALSE)="A",HLOOKUP(IF(P$3="Please Select","",IF(AND(LEFT(P$3,3)&lt;&gt;"IPC",LEFT(P$3,3)&lt;&gt;"PPA"),"Hybrid",LEFT(P$3,3))),$AL$13:$AO$1020,ROW($AT239)-ROW($AT$12),FALSE)="A",HLOOKUP(P$5,$AQ$13:$AS$1020,ROW($AT239)-ROW($AT$12),FALSE)="A"),"A","Y")),$AS239)</f>
        <v>Y</v>
      </c>
      <c r="BF239" s="171" t="str">
        <f t="shared" si="88"/>
        <v>Y</v>
      </c>
      <c r="BG239" s="171" t="str">
        <f t="shared" si="88"/>
        <v>Y</v>
      </c>
      <c r="BH239" s="171" t="str">
        <f t="shared" si="88"/>
        <v>Y</v>
      </c>
      <c r="BI239" s="171" t="str">
        <f t="shared" si="88"/>
        <v>Y</v>
      </c>
      <c r="BJ239" s="171" t="str">
        <f t="shared" si="88"/>
        <v>Y</v>
      </c>
      <c r="BK239" s="171" t="str">
        <f t="shared" si="88"/>
        <v>Y</v>
      </c>
      <c r="BL239" s="171" t="str">
        <f t="shared" si="88"/>
        <v>Y</v>
      </c>
      <c r="BM239" s="171" t="str">
        <f t="shared" si="88"/>
        <v>Y</v>
      </c>
      <c r="BN239" s="171" t="str">
        <f t="shared" si="88"/>
        <v>Y</v>
      </c>
      <c r="BO239" s="53"/>
      <c r="BP239" s="53"/>
      <c r="BQ239" s="53"/>
      <c r="BR239" s="53"/>
      <c r="BS239" s="53"/>
      <c r="BT239" s="53"/>
      <c r="BU239" s="53"/>
      <c r="BV239" s="53"/>
      <c r="BW239" s="53"/>
      <c r="BX239" s="53"/>
    </row>
    <row r="240" spans="1:76" outlineLevel="2" x14ac:dyDescent="0.25">
      <c r="A240" s="70"/>
      <c r="B240" s="74"/>
      <c r="C240" s="85" t="s">
        <v>289</v>
      </c>
      <c r="D240" s="63" t="s">
        <v>162</v>
      </c>
      <c r="E240" s="64"/>
      <c r="F240" s="40"/>
      <c r="G240" s="40"/>
      <c r="H240" s="40"/>
      <c r="I240" s="40"/>
      <c r="J240" s="40"/>
      <c r="K240" s="40"/>
      <c r="L240" s="40"/>
      <c r="M240" s="40"/>
      <c r="N240" s="40"/>
      <c r="O240" s="40"/>
      <c r="P240" s="40"/>
      <c r="Q240" s="40"/>
      <c r="R240" s="40"/>
      <c r="S240" s="40"/>
      <c r="T240" s="40"/>
      <c r="U240" s="40"/>
      <c r="V240" s="40"/>
      <c r="W240" s="40"/>
      <c r="X240" s="40"/>
      <c r="Y240" s="40"/>
      <c r="AA240" s="48" t="s">
        <v>126</v>
      </c>
      <c r="AB240" s="48" t="s">
        <v>126</v>
      </c>
      <c r="AC240" s="48" t="s">
        <v>126</v>
      </c>
      <c r="AD240" s="48" t="s">
        <v>126</v>
      </c>
      <c r="AE240" s="48" t="s">
        <v>126</v>
      </c>
      <c r="AF240" s="48" t="s">
        <v>126</v>
      </c>
      <c r="AG240" s="48" t="s">
        <v>126</v>
      </c>
      <c r="AH240" s="48" t="s">
        <v>126</v>
      </c>
      <c r="AI240" s="35" t="s">
        <v>126</v>
      </c>
      <c r="AJ240" s="48" t="s">
        <v>126</v>
      </c>
      <c r="AK240" s="48"/>
      <c r="AL240" s="48" t="s">
        <v>127</v>
      </c>
      <c r="AM240" s="48" t="s">
        <v>126</v>
      </c>
      <c r="AN240" s="48" t="s">
        <v>127</v>
      </c>
      <c r="AO240" s="48" t="s">
        <v>126</v>
      </c>
      <c r="AP240" s="48"/>
      <c r="AQ240" s="48" t="s">
        <v>126</v>
      </c>
      <c r="AR240" s="35" t="s">
        <v>126</v>
      </c>
      <c r="AS240" s="48" t="s">
        <v>126</v>
      </c>
      <c r="AT240" s="48"/>
      <c r="AU240" s="171" t="str">
        <f t="shared" si="87"/>
        <v>Y</v>
      </c>
      <c r="AV240" s="171" t="str">
        <f t="shared" si="87"/>
        <v>Y</v>
      </c>
      <c r="AW240" s="171" t="str">
        <f t="shared" si="87"/>
        <v>Y</v>
      </c>
      <c r="AX240" s="171" t="str">
        <f t="shared" si="87"/>
        <v>Y</v>
      </c>
      <c r="AY240" s="171" t="str">
        <f t="shared" si="87"/>
        <v>Y</v>
      </c>
      <c r="AZ240" s="171" t="str">
        <f t="shared" si="87"/>
        <v>Y</v>
      </c>
      <c r="BA240" s="171" t="str">
        <f t="shared" si="87"/>
        <v>Y</v>
      </c>
      <c r="BB240" s="171" t="str">
        <f t="shared" si="87"/>
        <v>Y</v>
      </c>
      <c r="BC240" s="171" t="str">
        <f t="shared" si="87"/>
        <v>Y</v>
      </c>
      <c r="BD240" s="171" t="str">
        <f t="shared" si="87"/>
        <v>Y</v>
      </c>
      <c r="BE240" s="171" t="str">
        <f t="shared" si="88"/>
        <v>Y</v>
      </c>
      <c r="BF240" s="171" t="str">
        <f t="shared" si="88"/>
        <v>Y</v>
      </c>
      <c r="BG240" s="171" t="str">
        <f t="shared" si="88"/>
        <v>Y</v>
      </c>
      <c r="BH240" s="171" t="str">
        <f t="shared" si="88"/>
        <v>Y</v>
      </c>
      <c r="BI240" s="171" t="str">
        <f t="shared" si="88"/>
        <v>Y</v>
      </c>
      <c r="BJ240" s="171" t="str">
        <f t="shared" si="88"/>
        <v>Y</v>
      </c>
      <c r="BK240" s="171" t="str">
        <f t="shared" si="88"/>
        <v>Y</v>
      </c>
      <c r="BL240" s="171" t="str">
        <f t="shared" si="88"/>
        <v>Y</v>
      </c>
      <c r="BM240" s="171" t="str">
        <f t="shared" si="88"/>
        <v>Y</v>
      </c>
      <c r="BN240" s="171" t="str">
        <f t="shared" si="88"/>
        <v>Y</v>
      </c>
      <c r="BO240" s="53"/>
      <c r="BP240" s="53"/>
      <c r="BQ240" s="53"/>
      <c r="BR240" s="53"/>
      <c r="BS240" s="53"/>
      <c r="BT240" s="53"/>
      <c r="BU240" s="53"/>
      <c r="BV240" s="53"/>
      <c r="BW240" s="53"/>
      <c r="BX240" s="53"/>
    </row>
    <row r="241" spans="1:76" outlineLevel="2" x14ac:dyDescent="0.25">
      <c r="A241" s="70"/>
      <c r="B241" s="74"/>
      <c r="C241" s="75"/>
      <c r="D241" s="79"/>
      <c r="E241" s="79"/>
      <c r="G241" s="41"/>
      <c r="H241" s="41"/>
      <c r="I241" s="41"/>
      <c r="J241" s="41"/>
      <c r="K241" s="41"/>
      <c r="L241" s="41"/>
      <c r="M241" s="41"/>
      <c r="N241" s="41"/>
      <c r="O241" s="41"/>
      <c r="P241" s="41"/>
      <c r="Q241" s="41"/>
      <c r="R241" s="41"/>
      <c r="S241" s="41"/>
      <c r="T241" s="41"/>
      <c r="U241" s="41"/>
      <c r="V241" s="41"/>
      <c r="W241" s="41"/>
      <c r="X241" s="41"/>
      <c r="Y241" s="41"/>
      <c r="BO241" s="53"/>
      <c r="BP241" s="53"/>
      <c r="BQ241" s="53"/>
      <c r="BR241" s="53"/>
      <c r="BS241" s="53"/>
      <c r="BT241" s="53"/>
      <c r="BU241" s="53"/>
      <c r="BV241" s="53"/>
      <c r="BW241" s="53"/>
      <c r="BX241" s="53"/>
    </row>
    <row r="242" spans="1:76" outlineLevel="1" x14ac:dyDescent="0.25">
      <c r="A242" s="70"/>
      <c r="B242" s="74"/>
      <c r="C242" s="75"/>
      <c r="D242" s="79"/>
      <c r="E242" s="79"/>
      <c r="G242" s="41"/>
      <c r="H242" s="41"/>
      <c r="I242" s="41"/>
      <c r="J242" s="41"/>
      <c r="K242" s="41"/>
      <c r="L242" s="41"/>
      <c r="M242" s="41"/>
      <c r="N242" s="41"/>
      <c r="O242" s="41"/>
      <c r="P242" s="41"/>
      <c r="Q242" s="41"/>
      <c r="R242" s="41"/>
      <c r="S242" s="41"/>
      <c r="T242" s="41"/>
      <c r="U242" s="41"/>
      <c r="V242" s="41"/>
      <c r="W242" s="41"/>
      <c r="X242" s="41"/>
      <c r="Y242" s="41"/>
      <c r="BO242" s="53"/>
      <c r="BP242" s="53"/>
      <c r="BQ242" s="53"/>
      <c r="BR242" s="53"/>
      <c r="BS242" s="53"/>
      <c r="BT242" s="53"/>
      <c r="BU242" s="53"/>
      <c r="BV242" s="53"/>
      <c r="BW242" s="53"/>
      <c r="BX242" s="53"/>
    </row>
    <row r="243" spans="1:76" ht="18.75" outlineLevel="1" x14ac:dyDescent="0.25">
      <c r="A243" s="70"/>
      <c r="B243" s="71">
        <f>MAX($B$1:$B242)+1</f>
        <v>19</v>
      </c>
      <c r="C243" s="72" t="s">
        <v>290</v>
      </c>
      <c r="D243" s="73"/>
      <c r="E243" s="73"/>
      <c r="G243" s="41"/>
      <c r="H243" s="41"/>
      <c r="I243" s="41"/>
      <c r="J243" s="41"/>
      <c r="K243" s="41"/>
      <c r="L243" s="41"/>
      <c r="M243" s="41"/>
      <c r="N243" s="41"/>
      <c r="O243" s="41"/>
      <c r="P243" s="41"/>
      <c r="Q243" s="41"/>
      <c r="R243" s="41"/>
      <c r="S243" s="41"/>
      <c r="T243" s="41"/>
      <c r="U243" s="41"/>
      <c r="V243" s="41"/>
      <c r="W243" s="41"/>
      <c r="X243" s="41"/>
      <c r="Y243" s="41"/>
      <c r="BO243" s="53"/>
      <c r="BP243" s="53"/>
      <c r="BQ243" s="53"/>
      <c r="BR243" s="53"/>
      <c r="BS243" s="53"/>
      <c r="BT243" s="53"/>
      <c r="BU243" s="53"/>
      <c r="BV243" s="53"/>
      <c r="BW243" s="53"/>
      <c r="BX243" s="53"/>
    </row>
    <row r="244" spans="1:76" outlineLevel="2" x14ac:dyDescent="0.25">
      <c r="A244" s="70"/>
      <c r="B244" s="74"/>
      <c r="C244" s="88"/>
      <c r="D244" s="79"/>
      <c r="E244" s="79"/>
      <c r="G244" s="41"/>
      <c r="H244" s="41"/>
      <c r="I244" s="41"/>
      <c r="J244" s="41"/>
      <c r="K244" s="41"/>
      <c r="L244" s="41"/>
      <c r="M244" s="41"/>
      <c r="N244" s="41"/>
      <c r="O244" s="41"/>
      <c r="P244" s="41"/>
      <c r="Q244" s="41"/>
      <c r="R244" s="41"/>
      <c r="S244" s="41"/>
      <c r="T244" s="41"/>
      <c r="U244" s="41"/>
      <c r="V244" s="41"/>
      <c r="W244" s="41"/>
      <c r="X244" s="41"/>
      <c r="Y244" s="41"/>
      <c r="BO244" s="53"/>
      <c r="BP244" s="53"/>
      <c r="BQ244" s="53"/>
      <c r="BR244" s="53"/>
      <c r="BS244" s="53"/>
      <c r="BT244" s="53"/>
      <c r="BU244" s="53"/>
      <c r="BV244" s="53"/>
      <c r="BW244" s="53"/>
      <c r="BX244" s="53"/>
    </row>
    <row r="245" spans="1:76" ht="42.75" customHeight="1" outlineLevel="2" x14ac:dyDescent="0.25">
      <c r="A245" s="70"/>
      <c r="B245" s="74"/>
      <c r="C245" s="242" t="s">
        <v>291</v>
      </c>
      <c r="D245" s="242"/>
      <c r="E245" s="242"/>
      <c r="G245" s="41"/>
      <c r="H245" s="41"/>
      <c r="I245" s="41"/>
      <c r="J245" s="41"/>
      <c r="K245" s="41"/>
      <c r="L245" s="41"/>
      <c r="M245" s="41"/>
      <c r="N245" s="41"/>
      <c r="O245" s="41"/>
      <c r="P245" s="41"/>
      <c r="Q245" s="41"/>
      <c r="R245" s="41"/>
      <c r="S245" s="41"/>
      <c r="T245" s="41"/>
      <c r="U245" s="41"/>
      <c r="V245" s="41"/>
      <c r="W245" s="41"/>
      <c r="X245" s="41"/>
      <c r="Y245" s="41"/>
      <c r="BO245" s="53"/>
      <c r="BP245" s="53"/>
      <c r="BQ245" s="53"/>
      <c r="BR245" s="53"/>
      <c r="BS245" s="53"/>
      <c r="BT245" s="53"/>
      <c r="BU245" s="53"/>
      <c r="BV245" s="53"/>
      <c r="BW245" s="53"/>
      <c r="BX245" s="53"/>
    </row>
    <row r="246" spans="1:76" outlineLevel="2" x14ac:dyDescent="0.25">
      <c r="A246" s="70"/>
      <c r="B246" s="74"/>
      <c r="C246" s="75"/>
      <c r="D246" s="77"/>
      <c r="E246" s="77"/>
      <c r="G246" s="41"/>
      <c r="H246" s="41"/>
      <c r="I246" s="41"/>
      <c r="J246" s="41"/>
      <c r="K246" s="41"/>
      <c r="L246" s="41"/>
      <c r="M246" s="41"/>
      <c r="N246" s="41"/>
      <c r="O246" s="41"/>
      <c r="P246" s="41"/>
      <c r="Q246" s="41"/>
      <c r="R246" s="41"/>
      <c r="S246" s="41"/>
      <c r="T246" s="41"/>
      <c r="U246" s="41"/>
      <c r="V246" s="41"/>
      <c r="W246" s="41"/>
      <c r="X246" s="41"/>
      <c r="Y246" s="41"/>
      <c r="BO246" s="53"/>
      <c r="BP246" s="53"/>
      <c r="BQ246" s="53"/>
      <c r="BR246" s="53"/>
      <c r="BS246" s="53"/>
      <c r="BT246" s="53"/>
      <c r="BU246" s="53"/>
      <c r="BV246" s="53"/>
      <c r="BW246" s="53"/>
      <c r="BX246" s="53"/>
    </row>
    <row r="247" spans="1:76" outlineLevel="2" x14ac:dyDescent="0.25">
      <c r="A247" s="70"/>
      <c r="B247" s="74"/>
      <c r="C247" s="85" t="s">
        <v>292</v>
      </c>
      <c r="D247" s="63" t="s">
        <v>162</v>
      </c>
      <c r="E247" s="64"/>
      <c r="F247" s="40"/>
      <c r="G247" s="40"/>
      <c r="H247" s="40"/>
      <c r="I247" s="40"/>
      <c r="J247" s="40"/>
      <c r="K247" s="40"/>
      <c r="L247" s="40"/>
      <c r="M247" s="40"/>
      <c r="N247" s="40"/>
      <c r="O247" s="40"/>
      <c r="P247" s="40"/>
      <c r="Q247" s="40"/>
      <c r="R247" s="40"/>
      <c r="S247" s="40"/>
      <c r="T247" s="40"/>
      <c r="U247" s="40"/>
      <c r="V247" s="40"/>
      <c r="W247" s="40"/>
      <c r="X247" s="40"/>
      <c r="Y247" s="40"/>
      <c r="AA247" s="48" t="s">
        <v>126</v>
      </c>
      <c r="AB247" s="48" t="s">
        <v>126</v>
      </c>
      <c r="AC247" s="48" t="s">
        <v>126</v>
      </c>
      <c r="AD247" s="48" t="s">
        <v>126</v>
      </c>
      <c r="AE247" s="48" t="s">
        <v>126</v>
      </c>
      <c r="AF247" s="48" t="s">
        <v>126</v>
      </c>
      <c r="AG247" s="48" t="s">
        <v>126</v>
      </c>
      <c r="AH247" s="48" t="s">
        <v>126</v>
      </c>
      <c r="AI247" s="35" t="s">
        <v>126</v>
      </c>
      <c r="AJ247" s="48" t="s">
        <v>126</v>
      </c>
      <c r="AK247" s="48"/>
      <c r="AL247" s="48" t="s">
        <v>126</v>
      </c>
      <c r="AM247" s="48" t="s">
        <v>126</v>
      </c>
      <c r="AN247" s="48" t="s">
        <v>126</v>
      </c>
      <c r="AO247" s="48" t="s">
        <v>126</v>
      </c>
      <c r="AP247" s="48"/>
      <c r="AQ247" s="48" t="s">
        <v>126</v>
      </c>
      <c r="AR247" s="35" t="s">
        <v>126</v>
      </c>
      <c r="AS247" s="48" t="s">
        <v>126</v>
      </c>
      <c r="AT247" s="48"/>
      <c r="AU247" s="171" t="str">
        <f t="shared" ref="AU247:BN247" si="89">IFERROR(IF(OR(HLOOKUP(F$6,$AA$13:$AJ$1020,ROW($AT247)-ROW($AT$12),FALSE)="N",HLOOKUP(IF(F$3="Please Select","",IF(AND(LEFT(F$3,3)&lt;&gt;"IPC",LEFT(F$3,3)&lt;&gt;"PPA",LEFT(F$3,7)&lt;&gt;"Program"),"Hybrid",LEFT(F$3,3))),$AL$13:$AO$1020,ROW($AT247)-ROW($AT$12),FALSE)="N",HLOOKUP(F$5,$AQ$13:$AS$1020,ROW($AT247)-ROW($AT$12),FALSE)="N"),"N",IF(OR(HLOOKUP(F$6,$AA$13:$AJ$1020,ROW($AT247)-ROW($AT$12),FALSE)="A",HLOOKUP(IF(F$3="Please Select","",IF(AND(LEFT(F$3,3)&lt;&gt;"IPC",LEFT(F$3,3)&lt;&gt;"PPA"),"Hybrid",LEFT(F$3,3))),$AL$13:$AO$1020,ROW($AT247)-ROW($AT$12),FALSE)="A",HLOOKUP(F$5,$AQ$13:$AS$1020,ROW($AT247)-ROW($AT$12),FALSE)="A"),"A","Y")),$AS247)</f>
        <v>Y</v>
      </c>
      <c r="AV247" s="171" t="str">
        <f t="shared" si="89"/>
        <v>Y</v>
      </c>
      <c r="AW247" s="171" t="str">
        <f t="shared" si="89"/>
        <v>Y</v>
      </c>
      <c r="AX247" s="171" t="str">
        <f t="shared" si="89"/>
        <v>Y</v>
      </c>
      <c r="AY247" s="171" t="str">
        <f t="shared" si="89"/>
        <v>Y</v>
      </c>
      <c r="AZ247" s="171" t="str">
        <f t="shared" si="89"/>
        <v>Y</v>
      </c>
      <c r="BA247" s="171" t="str">
        <f t="shared" si="89"/>
        <v>Y</v>
      </c>
      <c r="BB247" s="171" t="str">
        <f t="shared" si="89"/>
        <v>Y</v>
      </c>
      <c r="BC247" s="171" t="str">
        <f t="shared" si="89"/>
        <v>Y</v>
      </c>
      <c r="BD247" s="171" t="str">
        <f t="shared" si="89"/>
        <v>Y</v>
      </c>
      <c r="BE247" s="171" t="str">
        <f t="shared" si="89"/>
        <v>Y</v>
      </c>
      <c r="BF247" s="171" t="str">
        <f t="shared" si="89"/>
        <v>Y</v>
      </c>
      <c r="BG247" s="171" t="str">
        <f t="shared" si="89"/>
        <v>Y</v>
      </c>
      <c r="BH247" s="171" t="str">
        <f t="shared" si="89"/>
        <v>Y</v>
      </c>
      <c r="BI247" s="171" t="str">
        <f t="shared" si="89"/>
        <v>Y</v>
      </c>
      <c r="BJ247" s="171" t="str">
        <f t="shared" si="89"/>
        <v>Y</v>
      </c>
      <c r="BK247" s="171" t="str">
        <f t="shared" si="89"/>
        <v>Y</v>
      </c>
      <c r="BL247" s="171" t="str">
        <f t="shared" si="89"/>
        <v>Y</v>
      </c>
      <c r="BM247" s="171" t="str">
        <f t="shared" si="89"/>
        <v>Y</v>
      </c>
      <c r="BN247" s="171" t="str">
        <f t="shared" si="89"/>
        <v>Y</v>
      </c>
      <c r="BO247" s="53"/>
      <c r="BP247" s="53"/>
      <c r="BQ247" s="53"/>
      <c r="BR247" s="53"/>
      <c r="BS247" s="53"/>
      <c r="BT247" s="53"/>
      <c r="BU247" s="53"/>
      <c r="BV247" s="53"/>
      <c r="BW247" s="53"/>
      <c r="BX247" s="53"/>
    </row>
    <row r="248" spans="1:76" outlineLevel="2" x14ac:dyDescent="0.25">
      <c r="A248" s="70"/>
      <c r="B248" s="74"/>
      <c r="C248" s="75"/>
      <c r="D248" s="79"/>
      <c r="E248" s="79"/>
      <c r="G248" s="41"/>
      <c r="H248" s="41"/>
      <c r="I248" s="41"/>
      <c r="J248" s="41"/>
      <c r="K248" s="41"/>
      <c r="L248" s="41"/>
      <c r="M248" s="41"/>
      <c r="N248" s="41"/>
      <c r="O248" s="41"/>
      <c r="P248" s="41"/>
      <c r="Q248" s="41"/>
      <c r="R248" s="41"/>
      <c r="S248" s="41"/>
      <c r="T248" s="41"/>
      <c r="U248" s="41"/>
      <c r="V248" s="41"/>
      <c r="W248" s="41"/>
      <c r="X248" s="41"/>
      <c r="Y248" s="41"/>
      <c r="BO248" s="53"/>
      <c r="BP248" s="53"/>
      <c r="BQ248" s="53"/>
      <c r="BR248" s="53"/>
      <c r="BS248" s="53"/>
      <c r="BT248" s="53"/>
      <c r="BU248" s="53"/>
      <c r="BV248" s="53"/>
      <c r="BW248" s="53"/>
      <c r="BX248" s="53"/>
    </row>
    <row r="249" spans="1:76" outlineLevel="1" x14ac:dyDescent="0.25">
      <c r="A249" s="70"/>
      <c r="B249" s="74"/>
      <c r="C249" s="75"/>
      <c r="D249" s="79"/>
      <c r="E249" s="79"/>
      <c r="G249" s="41"/>
      <c r="H249" s="41"/>
      <c r="I249" s="41"/>
      <c r="J249" s="41"/>
      <c r="K249" s="41"/>
      <c r="L249" s="41"/>
      <c r="M249" s="41"/>
      <c r="N249" s="41"/>
      <c r="O249" s="41"/>
      <c r="P249" s="41"/>
      <c r="Q249" s="41"/>
      <c r="R249" s="41"/>
      <c r="S249" s="41"/>
      <c r="T249" s="41"/>
      <c r="U249" s="41"/>
      <c r="V249" s="41"/>
      <c r="W249" s="41"/>
      <c r="X249" s="41"/>
      <c r="Y249" s="41"/>
      <c r="BO249" s="53"/>
      <c r="BP249" s="53"/>
      <c r="BQ249" s="53"/>
      <c r="BR249" s="53"/>
      <c r="BS249" s="53"/>
      <c r="BT249" s="53"/>
      <c r="BU249" s="53"/>
      <c r="BV249" s="53"/>
      <c r="BW249" s="53"/>
      <c r="BX249" s="53"/>
    </row>
    <row r="250" spans="1:76" s="86" customFormat="1" ht="18.75" outlineLevel="1" x14ac:dyDescent="0.25">
      <c r="A250" s="83"/>
      <c r="B250" s="71">
        <f>MAX($B$1:$B249)+1</f>
        <v>20</v>
      </c>
      <c r="C250" s="72" t="s">
        <v>293</v>
      </c>
      <c r="D250" s="73"/>
      <c r="E250" s="73"/>
      <c r="F250" s="73"/>
      <c r="G250" s="73"/>
      <c r="H250" s="73"/>
      <c r="I250" s="73"/>
      <c r="J250" s="73"/>
      <c r="K250" s="73"/>
      <c r="L250" s="73"/>
      <c r="M250" s="73"/>
      <c r="N250" s="73"/>
      <c r="O250" s="73"/>
      <c r="P250" s="73"/>
      <c r="Q250" s="73"/>
      <c r="R250" s="73"/>
      <c r="S250" s="73"/>
      <c r="T250" s="73"/>
      <c r="U250" s="73"/>
      <c r="V250" s="73"/>
      <c r="W250" s="73"/>
      <c r="X250" s="73"/>
      <c r="Y250" s="73"/>
      <c r="AA250" s="87"/>
      <c r="AB250" s="87"/>
      <c r="AC250" s="87"/>
      <c r="AD250" s="87"/>
      <c r="AE250" s="87"/>
      <c r="AF250" s="87"/>
      <c r="AG250" s="87"/>
      <c r="AH250" s="87"/>
      <c r="AI250" s="87"/>
      <c r="AJ250" s="87"/>
      <c r="AK250" s="87"/>
      <c r="AL250" s="87"/>
      <c r="AM250" s="87"/>
      <c r="AN250" s="87"/>
      <c r="AO250" s="87"/>
      <c r="AP250" s="87"/>
      <c r="BO250" s="53"/>
      <c r="BP250" s="53"/>
      <c r="BQ250" s="53"/>
      <c r="BR250" s="53"/>
      <c r="BS250" s="53"/>
      <c r="BT250" s="53"/>
      <c r="BU250" s="53"/>
      <c r="BV250" s="53"/>
      <c r="BW250" s="53"/>
      <c r="BX250" s="53"/>
    </row>
    <row r="251" spans="1:76" outlineLevel="2" x14ac:dyDescent="0.25">
      <c r="A251" s="70"/>
      <c r="B251" s="74"/>
      <c r="C251" s="88"/>
      <c r="D251" s="79"/>
      <c r="E251" s="79"/>
      <c r="F251" s="43"/>
      <c r="G251" s="43"/>
      <c r="H251" s="43"/>
      <c r="I251" s="43"/>
      <c r="J251" s="43"/>
      <c r="K251" s="43"/>
      <c r="L251" s="43"/>
      <c r="M251" s="43"/>
      <c r="N251" s="43"/>
      <c r="O251" s="43"/>
      <c r="P251" s="43"/>
      <c r="Q251" s="43"/>
      <c r="R251" s="43"/>
      <c r="S251" s="43"/>
      <c r="T251" s="43"/>
      <c r="U251" s="43"/>
      <c r="V251" s="43"/>
      <c r="W251" s="43"/>
      <c r="X251" s="43"/>
      <c r="Y251" s="43"/>
      <c r="BO251" s="53"/>
      <c r="BP251" s="53"/>
      <c r="BQ251" s="53"/>
      <c r="BR251" s="53"/>
      <c r="BS251" s="53"/>
      <c r="BT251" s="53"/>
      <c r="BU251" s="53"/>
      <c r="BV251" s="53"/>
      <c r="BW251" s="53"/>
      <c r="BX251" s="53"/>
    </row>
    <row r="252" spans="1:76" ht="47.25" customHeight="1" outlineLevel="2" x14ac:dyDescent="0.25">
      <c r="A252" s="70"/>
      <c r="B252" s="74"/>
      <c r="C252" s="242" t="s">
        <v>294</v>
      </c>
      <c r="D252" s="242"/>
      <c r="E252" s="242"/>
      <c r="F252" s="43"/>
      <c r="G252" s="43"/>
      <c r="H252" s="43"/>
      <c r="I252" s="43"/>
      <c r="J252" s="43"/>
      <c r="K252" s="43"/>
      <c r="L252" s="43"/>
      <c r="M252" s="43"/>
      <c r="N252" s="43"/>
      <c r="O252" s="43"/>
      <c r="P252" s="43"/>
      <c r="Q252" s="43"/>
      <c r="R252" s="43"/>
      <c r="S252" s="43"/>
      <c r="T252" s="43"/>
      <c r="U252" s="43"/>
      <c r="V252" s="43"/>
      <c r="W252" s="43"/>
      <c r="X252" s="43"/>
      <c r="Y252" s="43"/>
      <c r="BO252" s="53"/>
      <c r="BP252" s="53"/>
      <c r="BQ252" s="53"/>
      <c r="BR252" s="53"/>
      <c r="BS252" s="53"/>
      <c r="BT252" s="53"/>
      <c r="BU252" s="53"/>
      <c r="BV252" s="53"/>
      <c r="BW252" s="53"/>
      <c r="BX252" s="53"/>
    </row>
    <row r="253" spans="1:76" outlineLevel="2" x14ac:dyDescent="0.25">
      <c r="A253" s="70"/>
      <c r="B253" s="74"/>
      <c r="C253" s="75"/>
      <c r="D253" s="77"/>
      <c r="E253" s="77"/>
      <c r="F253" s="43"/>
      <c r="G253" s="43"/>
      <c r="H253" s="43"/>
      <c r="I253" s="43"/>
      <c r="J253" s="43"/>
      <c r="K253" s="43"/>
      <c r="L253" s="43"/>
      <c r="M253" s="43"/>
      <c r="N253" s="43"/>
      <c r="O253" s="43"/>
      <c r="P253" s="43"/>
      <c r="Q253" s="43"/>
      <c r="R253" s="43"/>
      <c r="S253" s="43"/>
      <c r="T253" s="43"/>
      <c r="U253" s="43"/>
      <c r="V253" s="43"/>
      <c r="W253" s="43"/>
      <c r="X253" s="43"/>
      <c r="Y253" s="43"/>
      <c r="BO253" s="53"/>
      <c r="BP253" s="53"/>
      <c r="BQ253" s="53"/>
      <c r="BR253" s="53"/>
      <c r="BS253" s="53"/>
      <c r="BT253" s="53"/>
      <c r="BU253" s="53"/>
      <c r="BV253" s="53"/>
      <c r="BW253" s="53"/>
      <c r="BX253" s="53"/>
    </row>
    <row r="254" spans="1:76" outlineLevel="2" x14ac:dyDescent="0.25">
      <c r="A254" s="70"/>
      <c r="B254" s="74"/>
      <c r="C254" s="85" t="s">
        <v>295</v>
      </c>
      <c r="D254" s="63" t="s">
        <v>162</v>
      </c>
      <c r="E254" s="64"/>
      <c r="F254" s="40"/>
      <c r="G254" s="40"/>
      <c r="H254" s="40"/>
      <c r="I254" s="40"/>
      <c r="J254" s="40"/>
      <c r="K254" s="40"/>
      <c r="L254" s="40"/>
      <c r="M254" s="40"/>
      <c r="N254" s="40"/>
      <c r="O254" s="40"/>
      <c r="P254" s="40"/>
      <c r="Q254" s="40"/>
      <c r="R254" s="40"/>
      <c r="S254" s="40"/>
      <c r="T254" s="40"/>
      <c r="U254" s="40"/>
      <c r="V254" s="40"/>
      <c r="W254" s="40"/>
      <c r="X254" s="40"/>
      <c r="Y254" s="40"/>
      <c r="AA254" s="48" t="s">
        <v>127</v>
      </c>
      <c r="AB254" s="48" t="s">
        <v>127</v>
      </c>
      <c r="AC254" s="48" t="s">
        <v>127</v>
      </c>
      <c r="AD254" s="48" t="s">
        <v>126</v>
      </c>
      <c r="AE254" s="48" t="s">
        <v>126</v>
      </c>
      <c r="AF254" s="48" t="s">
        <v>126</v>
      </c>
      <c r="AG254" s="48" t="s">
        <v>126</v>
      </c>
      <c r="AH254" s="48" t="s">
        <v>127</v>
      </c>
      <c r="AI254" s="48" t="s">
        <v>127</v>
      </c>
      <c r="AJ254" s="48" t="s">
        <v>127</v>
      </c>
      <c r="AK254" s="48"/>
      <c r="AL254" s="48" t="s">
        <v>126</v>
      </c>
      <c r="AM254" s="48" t="s">
        <v>127</v>
      </c>
      <c r="AN254" s="48" t="s">
        <v>127</v>
      </c>
      <c r="AO254" s="48" t="s">
        <v>126</v>
      </c>
      <c r="AP254" s="48"/>
      <c r="AQ254" s="48" t="s">
        <v>126</v>
      </c>
      <c r="AR254" s="35" t="s">
        <v>126</v>
      </c>
      <c r="AS254" s="48" t="s">
        <v>126</v>
      </c>
      <c r="AT254" s="48"/>
      <c r="AU254" s="171" t="str">
        <f t="shared" ref="AU254:BD257" si="90">IFERROR(IF(OR(HLOOKUP(F$6,$AA$13:$AJ$1020,ROW($AT254)-ROW($AT$12),FALSE)="N",HLOOKUP(IF(F$3="Please Select","",IF(AND(LEFT(F$3,3)&lt;&gt;"IPC",LEFT(F$3,3)&lt;&gt;"PPA",LEFT(F$3,7)&lt;&gt;"Program"),"Hybrid",LEFT(F$3,3))),$AL$13:$AO$1020,ROW($AT254)-ROW($AT$12),FALSE)="N",HLOOKUP(F$5,$AQ$13:$AS$1020,ROW($AT254)-ROW($AT$12),FALSE)="N"),"N",IF(OR(HLOOKUP(F$6,$AA$13:$AJ$1020,ROW($AT254)-ROW($AT$12),FALSE)="A",HLOOKUP(IF(F$3="Please Select","",IF(AND(LEFT(F$3,3)&lt;&gt;"IPC",LEFT(F$3,3)&lt;&gt;"PPA"),"Hybrid",LEFT(F$3,3))),$AL$13:$AO$1020,ROW($AT254)-ROW($AT$12),FALSE)="A",HLOOKUP(F$5,$AQ$13:$AS$1020,ROW($AT254)-ROW($AT$12),FALSE)="A"),"A","Y")),$AS254)</f>
        <v>N</v>
      </c>
      <c r="AV254" s="171" t="str">
        <f t="shared" si="90"/>
        <v>Y</v>
      </c>
      <c r="AW254" s="171" t="str">
        <f t="shared" si="90"/>
        <v>Y</v>
      </c>
      <c r="AX254" s="171" t="str">
        <f t="shared" si="90"/>
        <v>Y</v>
      </c>
      <c r="AY254" s="171" t="str">
        <f t="shared" si="90"/>
        <v>Y</v>
      </c>
      <c r="AZ254" s="171" t="str">
        <f t="shared" si="90"/>
        <v>Y</v>
      </c>
      <c r="BA254" s="171" t="str">
        <f t="shared" si="90"/>
        <v>Y</v>
      </c>
      <c r="BB254" s="171" t="str">
        <f t="shared" si="90"/>
        <v>Y</v>
      </c>
      <c r="BC254" s="171" t="str">
        <f t="shared" si="90"/>
        <v>Y</v>
      </c>
      <c r="BD254" s="171" t="str">
        <f t="shared" si="90"/>
        <v>Y</v>
      </c>
      <c r="BE254" s="171" t="str">
        <f t="shared" ref="BE254:BN257" si="91">IFERROR(IF(OR(HLOOKUP(P$6,$AA$13:$AJ$1020,ROW($AT254)-ROW($AT$12),FALSE)="N",HLOOKUP(IF(P$3="Please Select","",IF(AND(LEFT(P$3,3)&lt;&gt;"IPC",LEFT(P$3,3)&lt;&gt;"PPA",LEFT(P$3,7)&lt;&gt;"Program"),"Hybrid",LEFT(P$3,3))),$AL$13:$AO$1020,ROW($AT254)-ROW($AT$12),FALSE)="N",HLOOKUP(P$5,$AQ$13:$AS$1020,ROW($AT254)-ROW($AT$12),FALSE)="N"),"N",IF(OR(HLOOKUP(P$6,$AA$13:$AJ$1020,ROW($AT254)-ROW($AT$12),FALSE)="A",HLOOKUP(IF(P$3="Please Select","",IF(AND(LEFT(P$3,3)&lt;&gt;"IPC",LEFT(P$3,3)&lt;&gt;"PPA"),"Hybrid",LEFT(P$3,3))),$AL$13:$AO$1020,ROW($AT254)-ROW($AT$12),FALSE)="A",HLOOKUP(P$5,$AQ$13:$AS$1020,ROW($AT254)-ROW($AT$12),FALSE)="A"),"A","Y")),$AS254)</f>
        <v>Y</v>
      </c>
      <c r="BF254" s="171" t="str">
        <f t="shared" si="91"/>
        <v>Y</v>
      </c>
      <c r="BG254" s="171" t="str">
        <f t="shared" si="91"/>
        <v>Y</v>
      </c>
      <c r="BH254" s="171" t="str">
        <f t="shared" si="91"/>
        <v>Y</v>
      </c>
      <c r="BI254" s="171" t="str">
        <f t="shared" si="91"/>
        <v>Y</v>
      </c>
      <c r="BJ254" s="171" t="str">
        <f t="shared" si="91"/>
        <v>Y</v>
      </c>
      <c r="BK254" s="171" t="str">
        <f t="shared" si="91"/>
        <v>Y</v>
      </c>
      <c r="BL254" s="171" t="str">
        <f t="shared" si="91"/>
        <v>Y</v>
      </c>
      <c r="BM254" s="171" t="str">
        <f t="shared" si="91"/>
        <v>Y</v>
      </c>
      <c r="BN254" s="171" t="str">
        <f t="shared" si="91"/>
        <v>Y</v>
      </c>
      <c r="BO254" s="53"/>
      <c r="BP254" s="53"/>
      <c r="BQ254" s="53"/>
      <c r="BR254" s="53"/>
      <c r="BS254" s="53"/>
      <c r="BT254" s="53"/>
      <c r="BU254" s="53"/>
      <c r="BV254" s="53"/>
      <c r="BW254" s="53"/>
      <c r="BX254" s="53"/>
    </row>
    <row r="255" spans="1:76" outlineLevel="2" x14ac:dyDescent="0.25">
      <c r="A255" s="70"/>
      <c r="B255" s="74"/>
      <c r="C255" s="85" t="s">
        <v>296</v>
      </c>
      <c r="D255" s="63" t="s">
        <v>162</v>
      </c>
      <c r="E255" s="64"/>
      <c r="F255" s="40"/>
      <c r="G255" s="40"/>
      <c r="H255" s="40"/>
      <c r="I255" s="40"/>
      <c r="J255" s="40"/>
      <c r="K255" s="40"/>
      <c r="L255" s="40"/>
      <c r="M255" s="40"/>
      <c r="N255" s="40"/>
      <c r="O255" s="40"/>
      <c r="P255" s="40"/>
      <c r="Q255" s="40"/>
      <c r="R255" s="40"/>
      <c r="S255" s="40"/>
      <c r="T255" s="40"/>
      <c r="U255" s="40"/>
      <c r="V255" s="40"/>
      <c r="W255" s="40"/>
      <c r="X255" s="40"/>
      <c r="Y255" s="40"/>
      <c r="AA255" s="48" t="s">
        <v>126</v>
      </c>
      <c r="AB255" s="48" t="s">
        <v>127</v>
      </c>
      <c r="AC255" s="48" t="s">
        <v>127</v>
      </c>
      <c r="AD255" s="48" t="s">
        <v>127</v>
      </c>
      <c r="AE255" s="48" t="s">
        <v>126</v>
      </c>
      <c r="AF255" s="48" t="s">
        <v>127</v>
      </c>
      <c r="AG255" s="48" t="s">
        <v>127</v>
      </c>
      <c r="AH255" s="48" t="s">
        <v>127</v>
      </c>
      <c r="AI255" s="48" t="s">
        <v>127</v>
      </c>
      <c r="AJ255" s="48" t="s">
        <v>127</v>
      </c>
      <c r="AK255" s="48"/>
      <c r="AL255" s="48" t="s">
        <v>126</v>
      </c>
      <c r="AM255" s="48" t="s">
        <v>127</v>
      </c>
      <c r="AN255" s="48" t="s">
        <v>127</v>
      </c>
      <c r="AO255" s="48" t="s">
        <v>126</v>
      </c>
      <c r="AP255" s="48"/>
      <c r="AQ255" s="48" t="s">
        <v>126</v>
      </c>
      <c r="AR255" s="35" t="s">
        <v>126</v>
      </c>
      <c r="AS255" s="48" t="s">
        <v>126</v>
      </c>
      <c r="AT255" s="48"/>
      <c r="AU255" s="171" t="str">
        <f t="shared" si="90"/>
        <v>N</v>
      </c>
      <c r="AV255" s="171" t="str">
        <f t="shared" si="90"/>
        <v>Y</v>
      </c>
      <c r="AW255" s="171" t="str">
        <f t="shared" si="90"/>
        <v>Y</v>
      </c>
      <c r="AX255" s="171" t="str">
        <f t="shared" si="90"/>
        <v>Y</v>
      </c>
      <c r="AY255" s="171" t="str">
        <f t="shared" si="90"/>
        <v>Y</v>
      </c>
      <c r="AZ255" s="171" t="str">
        <f t="shared" si="90"/>
        <v>Y</v>
      </c>
      <c r="BA255" s="171" t="str">
        <f t="shared" si="90"/>
        <v>Y</v>
      </c>
      <c r="BB255" s="171" t="str">
        <f t="shared" si="90"/>
        <v>Y</v>
      </c>
      <c r="BC255" s="171" t="str">
        <f t="shared" si="90"/>
        <v>Y</v>
      </c>
      <c r="BD255" s="171" t="str">
        <f t="shared" si="90"/>
        <v>Y</v>
      </c>
      <c r="BE255" s="171" t="str">
        <f t="shared" si="91"/>
        <v>Y</v>
      </c>
      <c r="BF255" s="171" t="str">
        <f t="shared" si="91"/>
        <v>Y</v>
      </c>
      <c r="BG255" s="171" t="str">
        <f t="shared" si="91"/>
        <v>Y</v>
      </c>
      <c r="BH255" s="171" t="str">
        <f t="shared" si="91"/>
        <v>Y</v>
      </c>
      <c r="BI255" s="171" t="str">
        <f t="shared" si="91"/>
        <v>Y</v>
      </c>
      <c r="BJ255" s="171" t="str">
        <f t="shared" si="91"/>
        <v>Y</v>
      </c>
      <c r="BK255" s="171" t="str">
        <f t="shared" si="91"/>
        <v>Y</v>
      </c>
      <c r="BL255" s="171" t="str">
        <f t="shared" si="91"/>
        <v>Y</v>
      </c>
      <c r="BM255" s="171" t="str">
        <f t="shared" si="91"/>
        <v>Y</v>
      </c>
      <c r="BN255" s="171" t="str">
        <f t="shared" si="91"/>
        <v>Y</v>
      </c>
      <c r="BO255" s="53"/>
      <c r="BP255" s="53"/>
      <c r="BQ255" s="53"/>
      <c r="BR255" s="53"/>
      <c r="BS255" s="53"/>
      <c r="BT255" s="53"/>
      <c r="BU255" s="53"/>
      <c r="BV255" s="53"/>
      <c r="BW255" s="53"/>
      <c r="BX255" s="53"/>
    </row>
    <row r="256" spans="1:76" outlineLevel="2" x14ac:dyDescent="0.25">
      <c r="A256" s="70"/>
      <c r="B256" s="74"/>
      <c r="C256" s="85" t="s">
        <v>297</v>
      </c>
      <c r="D256" s="63" t="s">
        <v>162</v>
      </c>
      <c r="E256" s="64"/>
      <c r="F256" s="40"/>
      <c r="G256" s="40"/>
      <c r="H256" s="40"/>
      <c r="I256" s="40"/>
      <c r="J256" s="40"/>
      <c r="K256" s="40"/>
      <c r="L256" s="40"/>
      <c r="M256" s="40"/>
      <c r="N256" s="40"/>
      <c r="O256" s="40"/>
      <c r="P256" s="40"/>
      <c r="Q256" s="40"/>
      <c r="R256" s="40"/>
      <c r="S256" s="40"/>
      <c r="T256" s="40"/>
      <c r="U256" s="40"/>
      <c r="V256" s="40"/>
      <c r="W256" s="40"/>
      <c r="X256" s="40"/>
      <c r="Y256" s="40"/>
      <c r="AA256" s="48" t="s">
        <v>127</v>
      </c>
      <c r="AB256" s="48" t="s">
        <v>126</v>
      </c>
      <c r="AC256" s="48" t="s">
        <v>127</v>
      </c>
      <c r="AD256" s="48" t="s">
        <v>127</v>
      </c>
      <c r="AE256" s="48" t="s">
        <v>127</v>
      </c>
      <c r="AF256" s="48" t="s">
        <v>126</v>
      </c>
      <c r="AG256" s="48" t="s">
        <v>127</v>
      </c>
      <c r="AH256" s="48" t="s">
        <v>127</v>
      </c>
      <c r="AI256" s="48" t="s">
        <v>127</v>
      </c>
      <c r="AJ256" s="48" t="s">
        <v>127</v>
      </c>
      <c r="AK256" s="48"/>
      <c r="AL256" s="48" t="s">
        <v>126</v>
      </c>
      <c r="AM256" s="48" t="s">
        <v>127</v>
      </c>
      <c r="AN256" s="48" t="s">
        <v>127</v>
      </c>
      <c r="AO256" s="48" t="s">
        <v>126</v>
      </c>
      <c r="AP256" s="48"/>
      <c r="AQ256" s="48" t="s">
        <v>126</v>
      </c>
      <c r="AR256" s="35" t="s">
        <v>126</v>
      </c>
      <c r="AS256" s="48" t="s">
        <v>126</v>
      </c>
      <c r="AT256" s="48"/>
      <c r="AU256" s="171" t="str">
        <f t="shared" si="90"/>
        <v>N</v>
      </c>
      <c r="AV256" s="171" t="str">
        <f t="shared" si="90"/>
        <v>Y</v>
      </c>
      <c r="AW256" s="171" t="str">
        <f t="shared" si="90"/>
        <v>Y</v>
      </c>
      <c r="AX256" s="171" t="str">
        <f t="shared" si="90"/>
        <v>Y</v>
      </c>
      <c r="AY256" s="171" t="str">
        <f t="shared" si="90"/>
        <v>Y</v>
      </c>
      <c r="AZ256" s="171" t="str">
        <f t="shared" si="90"/>
        <v>Y</v>
      </c>
      <c r="BA256" s="171" t="str">
        <f t="shared" si="90"/>
        <v>Y</v>
      </c>
      <c r="BB256" s="171" t="str">
        <f t="shared" si="90"/>
        <v>Y</v>
      </c>
      <c r="BC256" s="171" t="str">
        <f t="shared" si="90"/>
        <v>Y</v>
      </c>
      <c r="BD256" s="171" t="str">
        <f t="shared" si="90"/>
        <v>Y</v>
      </c>
      <c r="BE256" s="171" t="str">
        <f t="shared" si="91"/>
        <v>Y</v>
      </c>
      <c r="BF256" s="171" t="str">
        <f t="shared" si="91"/>
        <v>Y</v>
      </c>
      <c r="BG256" s="171" t="str">
        <f t="shared" si="91"/>
        <v>Y</v>
      </c>
      <c r="BH256" s="171" t="str">
        <f t="shared" si="91"/>
        <v>Y</v>
      </c>
      <c r="BI256" s="171" t="str">
        <f t="shared" si="91"/>
        <v>Y</v>
      </c>
      <c r="BJ256" s="171" t="str">
        <f t="shared" si="91"/>
        <v>Y</v>
      </c>
      <c r="BK256" s="171" t="str">
        <f t="shared" si="91"/>
        <v>Y</v>
      </c>
      <c r="BL256" s="171" t="str">
        <f t="shared" si="91"/>
        <v>Y</v>
      </c>
      <c r="BM256" s="171" t="str">
        <f t="shared" si="91"/>
        <v>Y</v>
      </c>
      <c r="BN256" s="171" t="str">
        <f t="shared" si="91"/>
        <v>Y</v>
      </c>
      <c r="BO256" s="53"/>
      <c r="BP256" s="53"/>
      <c r="BQ256" s="53"/>
      <c r="BR256" s="53"/>
      <c r="BS256" s="53"/>
      <c r="BT256" s="53"/>
      <c r="BU256" s="53"/>
      <c r="BV256" s="53"/>
      <c r="BW256" s="53"/>
      <c r="BX256" s="53"/>
    </row>
    <row r="257" spans="1:76" s="177" customFormat="1" outlineLevel="2" x14ac:dyDescent="0.25">
      <c r="A257" s="70"/>
      <c r="B257" s="74"/>
      <c r="C257" s="85" t="s">
        <v>298</v>
      </c>
      <c r="D257" s="63" t="s">
        <v>162</v>
      </c>
      <c r="E257" s="64"/>
      <c r="F257" s="170"/>
      <c r="G257" s="170"/>
      <c r="H257" s="170"/>
      <c r="I257" s="170"/>
      <c r="J257" s="170"/>
      <c r="K257" s="170"/>
      <c r="L257" s="170"/>
      <c r="M257" s="170"/>
      <c r="N257" s="170"/>
      <c r="O257" s="170"/>
      <c r="P257" s="170"/>
      <c r="Q257" s="170"/>
      <c r="R257" s="170"/>
      <c r="S257" s="170"/>
      <c r="T257" s="170"/>
      <c r="U257" s="170"/>
      <c r="V257" s="170"/>
      <c r="W257" s="170"/>
      <c r="X257" s="170"/>
      <c r="Y257" s="170"/>
      <c r="AA257" s="79" t="s">
        <v>127</v>
      </c>
      <c r="AB257" s="79" t="s">
        <v>127</v>
      </c>
      <c r="AC257" s="79" t="s">
        <v>127</v>
      </c>
      <c r="AD257" s="79" t="s">
        <v>127</v>
      </c>
      <c r="AE257" s="79" t="s">
        <v>127</v>
      </c>
      <c r="AF257" s="79" t="s">
        <v>127</v>
      </c>
      <c r="AG257" s="79" t="s">
        <v>126</v>
      </c>
      <c r="AH257" s="79" t="s">
        <v>126</v>
      </c>
      <c r="AI257" s="79" t="s">
        <v>127</v>
      </c>
      <c r="AJ257" s="79" t="s">
        <v>126</v>
      </c>
      <c r="AK257" s="79"/>
      <c r="AL257" s="79" t="s">
        <v>126</v>
      </c>
      <c r="AM257" s="79" t="s">
        <v>127</v>
      </c>
      <c r="AN257" s="79" t="s">
        <v>127</v>
      </c>
      <c r="AO257" s="79" t="s">
        <v>126</v>
      </c>
      <c r="AP257" s="79"/>
      <c r="AQ257" s="79" t="s">
        <v>126</v>
      </c>
      <c r="AR257" s="79" t="s">
        <v>126</v>
      </c>
      <c r="AS257" s="79" t="s">
        <v>126</v>
      </c>
      <c r="AT257" s="79"/>
      <c r="AU257" s="171" t="str">
        <f t="shared" si="90"/>
        <v>N</v>
      </c>
      <c r="AV257" s="171" t="str">
        <f t="shared" si="90"/>
        <v>Y</v>
      </c>
      <c r="AW257" s="171" t="str">
        <f t="shared" si="90"/>
        <v>Y</v>
      </c>
      <c r="AX257" s="171" t="str">
        <f t="shared" si="90"/>
        <v>Y</v>
      </c>
      <c r="AY257" s="171" t="str">
        <f t="shared" si="90"/>
        <v>Y</v>
      </c>
      <c r="AZ257" s="171" t="str">
        <f t="shared" si="90"/>
        <v>Y</v>
      </c>
      <c r="BA257" s="171" t="str">
        <f t="shared" si="90"/>
        <v>Y</v>
      </c>
      <c r="BB257" s="171" t="str">
        <f t="shared" si="90"/>
        <v>Y</v>
      </c>
      <c r="BC257" s="171" t="str">
        <f t="shared" si="90"/>
        <v>Y</v>
      </c>
      <c r="BD257" s="171" t="str">
        <f t="shared" si="90"/>
        <v>Y</v>
      </c>
      <c r="BE257" s="171" t="str">
        <f t="shared" si="91"/>
        <v>Y</v>
      </c>
      <c r="BF257" s="171" t="str">
        <f t="shared" si="91"/>
        <v>Y</v>
      </c>
      <c r="BG257" s="171" t="str">
        <f t="shared" si="91"/>
        <v>Y</v>
      </c>
      <c r="BH257" s="171" t="str">
        <f t="shared" si="91"/>
        <v>Y</v>
      </c>
      <c r="BI257" s="171" t="str">
        <f t="shared" si="91"/>
        <v>Y</v>
      </c>
      <c r="BJ257" s="171" t="str">
        <f t="shared" si="91"/>
        <v>Y</v>
      </c>
      <c r="BK257" s="171" t="str">
        <f t="shared" si="91"/>
        <v>Y</v>
      </c>
      <c r="BL257" s="171" t="str">
        <f t="shared" si="91"/>
        <v>Y</v>
      </c>
      <c r="BM257" s="171" t="str">
        <f t="shared" si="91"/>
        <v>Y</v>
      </c>
      <c r="BN257" s="171" t="str">
        <f t="shared" si="91"/>
        <v>Y</v>
      </c>
      <c r="BO257" s="88"/>
      <c r="BP257" s="88"/>
      <c r="BQ257" s="88"/>
      <c r="BR257" s="88"/>
      <c r="BS257" s="88"/>
      <c r="BT257" s="88"/>
      <c r="BU257" s="88"/>
      <c r="BV257" s="88"/>
      <c r="BW257" s="88"/>
      <c r="BX257" s="88"/>
    </row>
    <row r="258" spans="1:76" outlineLevel="2" x14ac:dyDescent="0.25">
      <c r="A258" s="70"/>
      <c r="B258" s="74"/>
      <c r="C258" s="75"/>
      <c r="D258" s="79"/>
      <c r="E258" s="79"/>
      <c r="G258" s="41"/>
      <c r="H258" s="41"/>
      <c r="I258" s="41"/>
      <c r="J258" s="41"/>
      <c r="K258" s="41"/>
      <c r="L258" s="41"/>
      <c r="M258" s="41"/>
      <c r="N258" s="41"/>
      <c r="O258" s="41"/>
      <c r="P258" s="41"/>
      <c r="Q258" s="41"/>
      <c r="R258" s="41"/>
      <c r="S258" s="41"/>
      <c r="T258" s="41"/>
      <c r="U258" s="41"/>
      <c r="V258" s="41"/>
      <c r="W258" s="41"/>
      <c r="X258" s="41"/>
      <c r="Y258" s="41"/>
      <c r="BO258" s="53"/>
      <c r="BP258" s="53"/>
      <c r="BQ258" s="53"/>
      <c r="BR258" s="53"/>
      <c r="BS258" s="53"/>
      <c r="BT258" s="53"/>
      <c r="BU258" s="53"/>
      <c r="BV258" s="53"/>
      <c r="BW258" s="53"/>
      <c r="BX258" s="53"/>
    </row>
    <row r="259" spans="1:76" outlineLevel="1" x14ac:dyDescent="0.25">
      <c r="A259" s="70"/>
      <c r="B259" s="74"/>
      <c r="C259" s="75"/>
      <c r="D259" s="79"/>
      <c r="E259" s="79"/>
      <c r="G259" s="41"/>
      <c r="H259" s="41"/>
      <c r="I259" s="41"/>
      <c r="J259" s="41"/>
      <c r="K259" s="41"/>
      <c r="L259" s="41"/>
      <c r="M259" s="41"/>
      <c r="N259" s="41"/>
      <c r="O259" s="41"/>
      <c r="P259" s="41"/>
      <c r="Q259" s="41"/>
      <c r="R259" s="41"/>
      <c r="S259" s="41"/>
      <c r="T259" s="41"/>
      <c r="U259" s="41"/>
      <c r="V259" s="41"/>
      <c r="W259" s="41"/>
      <c r="X259" s="41"/>
      <c r="Y259" s="41"/>
      <c r="BO259" s="53"/>
      <c r="BP259" s="53"/>
      <c r="BQ259" s="53"/>
      <c r="BR259" s="53"/>
      <c r="BS259" s="53"/>
      <c r="BT259" s="53"/>
      <c r="BU259" s="53"/>
      <c r="BV259" s="53"/>
      <c r="BW259" s="53"/>
      <c r="BX259" s="53"/>
    </row>
    <row r="260" spans="1:76" s="84" customFormat="1" ht="18.75" outlineLevel="1" x14ac:dyDescent="0.25">
      <c r="A260" s="83"/>
      <c r="B260" s="71">
        <f>MAX($B$1:$B259)+1</f>
        <v>21</v>
      </c>
      <c r="C260" s="72" t="s">
        <v>299</v>
      </c>
      <c r="D260" s="73"/>
      <c r="E260" s="73"/>
      <c r="F260" s="73"/>
      <c r="G260" s="73"/>
      <c r="H260" s="73"/>
      <c r="I260" s="73"/>
      <c r="J260" s="73"/>
      <c r="K260" s="73"/>
      <c r="L260" s="73"/>
      <c r="M260" s="73"/>
      <c r="N260" s="73"/>
      <c r="O260" s="73"/>
      <c r="P260" s="73"/>
      <c r="Q260" s="73"/>
      <c r="R260" s="73"/>
      <c r="S260" s="73"/>
      <c r="T260" s="73"/>
      <c r="U260" s="73"/>
      <c r="V260" s="73"/>
      <c r="W260" s="73"/>
      <c r="X260" s="73"/>
      <c r="Y260" s="73"/>
      <c r="AA260" s="71"/>
      <c r="AB260" s="71"/>
      <c r="AC260" s="71"/>
      <c r="AD260" s="71"/>
      <c r="AE260" s="71"/>
      <c r="AF260" s="71"/>
      <c r="AG260" s="71"/>
      <c r="AH260" s="71"/>
      <c r="AI260" s="71"/>
      <c r="AJ260" s="71"/>
      <c r="AK260" s="71"/>
      <c r="AL260" s="71"/>
      <c r="AM260" s="71"/>
      <c r="AN260" s="71"/>
      <c r="AO260" s="71"/>
      <c r="AP260" s="71"/>
      <c r="BO260" s="53"/>
      <c r="BP260" s="53"/>
      <c r="BQ260" s="53"/>
      <c r="BR260" s="53"/>
      <c r="BS260" s="53"/>
      <c r="BT260" s="53"/>
      <c r="BU260" s="53"/>
      <c r="BV260" s="53"/>
      <c r="BW260" s="53"/>
      <c r="BX260" s="53"/>
    </row>
    <row r="261" spans="1:76" s="88" customFormat="1" outlineLevel="2" x14ac:dyDescent="0.25">
      <c r="A261" s="70"/>
      <c r="B261" s="74"/>
      <c r="D261" s="79"/>
      <c r="E261" s="79"/>
      <c r="F261" s="76"/>
      <c r="G261" s="76"/>
      <c r="H261" s="76"/>
      <c r="I261" s="76"/>
      <c r="J261" s="76"/>
      <c r="K261" s="76"/>
      <c r="L261" s="76"/>
      <c r="M261" s="76"/>
      <c r="N261" s="76"/>
      <c r="O261" s="76"/>
      <c r="P261" s="76"/>
      <c r="Q261" s="76"/>
      <c r="R261" s="76"/>
      <c r="S261" s="76"/>
      <c r="T261" s="76"/>
      <c r="U261" s="76"/>
      <c r="V261" s="76"/>
      <c r="W261" s="76"/>
      <c r="X261" s="76"/>
      <c r="Y261" s="76"/>
      <c r="AA261" s="79"/>
      <c r="AB261" s="79"/>
      <c r="AC261" s="79"/>
      <c r="AD261" s="79"/>
      <c r="AE261" s="79"/>
      <c r="AF261" s="79"/>
      <c r="AG261" s="79"/>
      <c r="AH261" s="79"/>
      <c r="AI261" s="79"/>
      <c r="AJ261" s="79"/>
      <c r="AK261" s="79"/>
      <c r="AL261" s="79"/>
      <c r="AM261" s="79"/>
      <c r="AN261" s="79"/>
      <c r="AO261" s="79"/>
      <c r="AP261" s="79"/>
      <c r="BO261" s="53"/>
      <c r="BP261" s="53"/>
      <c r="BQ261" s="53"/>
      <c r="BR261" s="53"/>
      <c r="BS261" s="53"/>
      <c r="BT261" s="53"/>
      <c r="BU261" s="53"/>
      <c r="BV261" s="53"/>
      <c r="BW261" s="53"/>
      <c r="BX261" s="53"/>
    </row>
    <row r="262" spans="1:76" s="88" customFormat="1" ht="35.25" customHeight="1" outlineLevel="2" x14ac:dyDescent="0.25">
      <c r="A262" s="70"/>
      <c r="B262" s="74"/>
      <c r="C262" s="242" t="s">
        <v>300</v>
      </c>
      <c r="D262" s="242"/>
      <c r="E262" s="242"/>
      <c r="F262" s="76"/>
      <c r="G262" s="76"/>
      <c r="H262" s="76"/>
      <c r="I262" s="76"/>
      <c r="J262" s="76"/>
      <c r="K262" s="76"/>
      <c r="L262" s="76"/>
      <c r="M262" s="76"/>
      <c r="N262" s="76"/>
      <c r="O262" s="76"/>
      <c r="P262" s="76"/>
      <c r="Q262" s="76"/>
      <c r="R262" s="76"/>
      <c r="S262" s="76"/>
      <c r="T262" s="76"/>
      <c r="U262" s="76"/>
      <c r="V262" s="76"/>
      <c r="W262" s="76"/>
      <c r="X262" s="76"/>
      <c r="Y262" s="76"/>
      <c r="AA262" s="79"/>
      <c r="AB262" s="79"/>
      <c r="AC262" s="79"/>
      <c r="AD262" s="79"/>
      <c r="AE262" s="79"/>
      <c r="AF262" s="79"/>
      <c r="AG262" s="79"/>
      <c r="AH262" s="79"/>
      <c r="AI262" s="79"/>
      <c r="AJ262" s="79"/>
      <c r="AK262" s="79"/>
      <c r="AL262" s="79"/>
      <c r="AM262" s="79"/>
      <c r="AN262" s="79"/>
      <c r="AO262" s="79"/>
      <c r="AP262" s="79"/>
      <c r="BO262" s="53"/>
      <c r="BP262" s="53"/>
      <c r="BQ262" s="53"/>
      <c r="BR262" s="53"/>
      <c r="BS262" s="53"/>
      <c r="BT262" s="53"/>
      <c r="BU262" s="53"/>
      <c r="BV262" s="53"/>
      <c r="BW262" s="53"/>
      <c r="BX262" s="53"/>
    </row>
    <row r="263" spans="1:76" s="88" customFormat="1" outlineLevel="2" x14ac:dyDescent="0.25">
      <c r="A263" s="70"/>
      <c r="B263" s="74"/>
      <c r="C263" s="75"/>
      <c r="D263" s="77"/>
      <c r="E263" s="77"/>
      <c r="F263" s="76"/>
      <c r="G263" s="76"/>
      <c r="H263" s="76"/>
      <c r="I263" s="76"/>
      <c r="J263" s="76"/>
      <c r="K263" s="76"/>
      <c r="L263" s="76"/>
      <c r="M263" s="76"/>
      <c r="N263" s="76"/>
      <c r="O263" s="76"/>
      <c r="P263" s="76"/>
      <c r="Q263" s="76"/>
      <c r="R263" s="76"/>
      <c r="S263" s="76"/>
      <c r="T263" s="76"/>
      <c r="U263" s="76"/>
      <c r="V263" s="76"/>
      <c r="W263" s="76"/>
      <c r="X263" s="76"/>
      <c r="Y263" s="76"/>
      <c r="AA263" s="79"/>
      <c r="AB263" s="79"/>
      <c r="AC263" s="79"/>
      <c r="AD263" s="79"/>
      <c r="AE263" s="79"/>
      <c r="AF263" s="79"/>
      <c r="AG263" s="79"/>
      <c r="AH263" s="79"/>
      <c r="AI263" s="79"/>
      <c r="AJ263" s="79"/>
      <c r="AK263" s="79"/>
      <c r="AL263" s="79"/>
      <c r="AM263" s="79"/>
      <c r="AN263" s="79"/>
      <c r="AO263" s="79"/>
      <c r="AP263" s="79"/>
      <c r="BO263" s="53"/>
      <c r="BP263" s="53"/>
      <c r="BQ263" s="53"/>
      <c r="BR263" s="53"/>
      <c r="BS263" s="53"/>
      <c r="BT263" s="53"/>
      <c r="BU263" s="53"/>
      <c r="BV263" s="53"/>
      <c r="BW263" s="53"/>
      <c r="BX263" s="53"/>
    </row>
    <row r="264" spans="1:76" outlineLevel="2" x14ac:dyDescent="0.25">
      <c r="A264" s="70"/>
      <c r="B264" s="74"/>
      <c r="C264" s="85" t="s">
        <v>301</v>
      </c>
      <c r="D264" s="63" t="s">
        <v>162</v>
      </c>
      <c r="E264" s="64"/>
      <c r="F264" s="40"/>
      <c r="G264" s="40"/>
      <c r="H264" s="40"/>
      <c r="I264" s="40"/>
      <c r="J264" s="40"/>
      <c r="K264" s="40"/>
      <c r="L264" s="40"/>
      <c r="M264" s="40"/>
      <c r="N264" s="40"/>
      <c r="O264" s="40"/>
      <c r="P264" s="40"/>
      <c r="Q264" s="40"/>
      <c r="R264" s="40"/>
      <c r="S264" s="40"/>
      <c r="T264" s="40"/>
      <c r="U264" s="40"/>
      <c r="V264" s="40"/>
      <c r="W264" s="40"/>
      <c r="X264" s="40"/>
      <c r="Y264" s="40"/>
      <c r="AA264" s="48" t="s">
        <v>127</v>
      </c>
      <c r="AB264" s="48" t="s">
        <v>127</v>
      </c>
      <c r="AC264" s="48" t="s">
        <v>127</v>
      </c>
      <c r="AD264" s="48" t="s">
        <v>126</v>
      </c>
      <c r="AE264" s="48" t="s">
        <v>126</v>
      </c>
      <c r="AF264" s="48" t="s">
        <v>126</v>
      </c>
      <c r="AG264" s="48" t="s">
        <v>126</v>
      </c>
      <c r="AH264" s="48" t="s">
        <v>127</v>
      </c>
      <c r="AI264" s="48" t="s">
        <v>127</v>
      </c>
      <c r="AJ264" s="48" t="s">
        <v>127</v>
      </c>
      <c r="AK264" s="48"/>
      <c r="AL264" s="48" t="s">
        <v>126</v>
      </c>
      <c r="AM264" s="48" t="s">
        <v>127</v>
      </c>
      <c r="AN264" s="48" t="s">
        <v>127</v>
      </c>
      <c r="AO264" s="48" t="s">
        <v>126</v>
      </c>
      <c r="AP264" s="48"/>
      <c r="AQ264" s="48" t="s">
        <v>126</v>
      </c>
      <c r="AR264" s="35" t="s">
        <v>126</v>
      </c>
      <c r="AS264" s="48" t="s">
        <v>126</v>
      </c>
      <c r="AT264" s="48"/>
      <c r="AU264" s="171" t="str">
        <f t="shared" ref="AU264:BD267" si="92">IFERROR(IF(OR(HLOOKUP(F$6,$AA$13:$AJ$1020,ROW($AT264)-ROW($AT$12),FALSE)="N",HLOOKUP(IF(F$3="Please Select","",IF(AND(LEFT(F$3,3)&lt;&gt;"IPC",LEFT(F$3,3)&lt;&gt;"PPA",LEFT(F$3,7)&lt;&gt;"Program"),"Hybrid",LEFT(F$3,3))),$AL$13:$AO$1020,ROW($AT264)-ROW($AT$12),FALSE)="N",HLOOKUP(F$5,$AQ$13:$AS$1020,ROW($AT264)-ROW($AT$12),FALSE)="N"),"N",IF(OR(HLOOKUP(F$6,$AA$13:$AJ$1020,ROW($AT264)-ROW($AT$12),FALSE)="A",HLOOKUP(IF(F$3="Please Select","",IF(AND(LEFT(F$3,3)&lt;&gt;"IPC",LEFT(F$3,3)&lt;&gt;"PPA"),"Hybrid",LEFT(F$3,3))),$AL$13:$AO$1020,ROW($AT264)-ROW($AT$12),FALSE)="A",HLOOKUP(F$5,$AQ$13:$AS$1020,ROW($AT264)-ROW($AT$12),FALSE)="A"),"A","Y")),$AS264)</f>
        <v>N</v>
      </c>
      <c r="AV264" s="171" t="str">
        <f t="shared" si="92"/>
        <v>Y</v>
      </c>
      <c r="AW264" s="171" t="str">
        <f t="shared" si="92"/>
        <v>Y</v>
      </c>
      <c r="AX264" s="171" t="str">
        <f t="shared" si="92"/>
        <v>Y</v>
      </c>
      <c r="AY264" s="171" t="str">
        <f t="shared" si="92"/>
        <v>Y</v>
      </c>
      <c r="AZ264" s="171" t="str">
        <f t="shared" si="92"/>
        <v>Y</v>
      </c>
      <c r="BA264" s="171" t="str">
        <f t="shared" si="92"/>
        <v>Y</v>
      </c>
      <c r="BB264" s="171" t="str">
        <f t="shared" si="92"/>
        <v>Y</v>
      </c>
      <c r="BC264" s="171" t="str">
        <f t="shared" si="92"/>
        <v>Y</v>
      </c>
      <c r="BD264" s="171" t="str">
        <f t="shared" si="92"/>
        <v>Y</v>
      </c>
      <c r="BE264" s="171" t="str">
        <f t="shared" ref="BE264:BN267" si="93">IFERROR(IF(OR(HLOOKUP(P$6,$AA$13:$AJ$1020,ROW($AT264)-ROW($AT$12),FALSE)="N",HLOOKUP(IF(P$3="Please Select","",IF(AND(LEFT(P$3,3)&lt;&gt;"IPC",LEFT(P$3,3)&lt;&gt;"PPA",LEFT(P$3,7)&lt;&gt;"Program"),"Hybrid",LEFT(P$3,3))),$AL$13:$AO$1020,ROW($AT264)-ROW($AT$12),FALSE)="N",HLOOKUP(P$5,$AQ$13:$AS$1020,ROW($AT264)-ROW($AT$12),FALSE)="N"),"N",IF(OR(HLOOKUP(P$6,$AA$13:$AJ$1020,ROW($AT264)-ROW($AT$12),FALSE)="A",HLOOKUP(IF(P$3="Please Select","",IF(AND(LEFT(P$3,3)&lt;&gt;"IPC",LEFT(P$3,3)&lt;&gt;"PPA"),"Hybrid",LEFT(P$3,3))),$AL$13:$AO$1020,ROW($AT264)-ROW($AT$12),FALSE)="A",HLOOKUP(P$5,$AQ$13:$AS$1020,ROW($AT264)-ROW($AT$12),FALSE)="A"),"A","Y")),$AS264)</f>
        <v>Y</v>
      </c>
      <c r="BF264" s="171" t="str">
        <f t="shared" si="93"/>
        <v>Y</v>
      </c>
      <c r="BG264" s="171" t="str">
        <f t="shared" si="93"/>
        <v>Y</v>
      </c>
      <c r="BH264" s="171" t="str">
        <f t="shared" si="93"/>
        <v>Y</v>
      </c>
      <c r="BI264" s="171" t="str">
        <f t="shared" si="93"/>
        <v>Y</v>
      </c>
      <c r="BJ264" s="171" t="str">
        <f t="shared" si="93"/>
        <v>Y</v>
      </c>
      <c r="BK264" s="171" t="str">
        <f t="shared" si="93"/>
        <v>Y</v>
      </c>
      <c r="BL264" s="171" t="str">
        <f t="shared" si="93"/>
        <v>Y</v>
      </c>
      <c r="BM264" s="171" t="str">
        <f t="shared" si="93"/>
        <v>Y</v>
      </c>
      <c r="BN264" s="171" t="str">
        <f t="shared" si="93"/>
        <v>Y</v>
      </c>
      <c r="BO264" s="53"/>
      <c r="BP264" s="53"/>
      <c r="BQ264" s="53"/>
      <c r="BR264" s="53"/>
      <c r="BS264" s="53"/>
      <c r="BT264" s="53"/>
      <c r="BU264" s="53"/>
      <c r="BV264" s="53"/>
      <c r="BW264" s="53"/>
      <c r="BX264" s="53"/>
    </row>
    <row r="265" spans="1:76" outlineLevel="2" x14ac:dyDescent="0.25">
      <c r="A265" s="70"/>
      <c r="B265" s="74"/>
      <c r="C265" s="85" t="s">
        <v>302</v>
      </c>
      <c r="D265" s="63" t="s">
        <v>162</v>
      </c>
      <c r="E265" s="64"/>
      <c r="F265" s="40"/>
      <c r="G265" s="40"/>
      <c r="H265" s="40"/>
      <c r="I265" s="40"/>
      <c r="J265" s="40"/>
      <c r="K265" s="40"/>
      <c r="L265" s="40"/>
      <c r="M265" s="40"/>
      <c r="N265" s="40"/>
      <c r="O265" s="40"/>
      <c r="P265" s="40"/>
      <c r="Q265" s="40"/>
      <c r="R265" s="40"/>
      <c r="S265" s="40"/>
      <c r="T265" s="40"/>
      <c r="U265" s="40"/>
      <c r="V265" s="40"/>
      <c r="W265" s="40"/>
      <c r="X265" s="40"/>
      <c r="Y265" s="40"/>
      <c r="AA265" s="48" t="s">
        <v>126</v>
      </c>
      <c r="AB265" s="48" t="s">
        <v>127</v>
      </c>
      <c r="AC265" s="48" t="s">
        <v>127</v>
      </c>
      <c r="AD265" s="48" t="s">
        <v>127</v>
      </c>
      <c r="AE265" s="48" t="s">
        <v>126</v>
      </c>
      <c r="AF265" s="48" t="s">
        <v>127</v>
      </c>
      <c r="AG265" s="48" t="s">
        <v>127</v>
      </c>
      <c r="AH265" s="48" t="s">
        <v>127</v>
      </c>
      <c r="AI265" s="48" t="s">
        <v>127</v>
      </c>
      <c r="AJ265" s="48" t="s">
        <v>127</v>
      </c>
      <c r="AK265" s="48"/>
      <c r="AL265" s="48" t="s">
        <v>126</v>
      </c>
      <c r="AM265" s="48" t="s">
        <v>127</v>
      </c>
      <c r="AN265" s="48" t="s">
        <v>127</v>
      </c>
      <c r="AO265" s="48" t="s">
        <v>126</v>
      </c>
      <c r="AP265" s="48"/>
      <c r="AQ265" s="48" t="s">
        <v>126</v>
      </c>
      <c r="AR265" s="35" t="s">
        <v>126</v>
      </c>
      <c r="AS265" s="48" t="s">
        <v>126</v>
      </c>
      <c r="AT265" s="48"/>
      <c r="AU265" s="171" t="str">
        <f t="shared" si="92"/>
        <v>N</v>
      </c>
      <c r="AV265" s="171" t="str">
        <f t="shared" si="92"/>
        <v>Y</v>
      </c>
      <c r="AW265" s="171" t="str">
        <f t="shared" si="92"/>
        <v>Y</v>
      </c>
      <c r="AX265" s="171" t="str">
        <f t="shared" si="92"/>
        <v>Y</v>
      </c>
      <c r="AY265" s="171" t="str">
        <f t="shared" si="92"/>
        <v>Y</v>
      </c>
      <c r="AZ265" s="171" t="str">
        <f t="shared" si="92"/>
        <v>Y</v>
      </c>
      <c r="BA265" s="171" t="str">
        <f t="shared" si="92"/>
        <v>Y</v>
      </c>
      <c r="BB265" s="171" t="str">
        <f t="shared" si="92"/>
        <v>Y</v>
      </c>
      <c r="BC265" s="171" t="str">
        <f t="shared" si="92"/>
        <v>Y</v>
      </c>
      <c r="BD265" s="171" t="str">
        <f t="shared" si="92"/>
        <v>Y</v>
      </c>
      <c r="BE265" s="171" t="str">
        <f t="shared" si="93"/>
        <v>Y</v>
      </c>
      <c r="BF265" s="171" t="str">
        <f t="shared" si="93"/>
        <v>Y</v>
      </c>
      <c r="BG265" s="171" t="str">
        <f t="shared" si="93"/>
        <v>Y</v>
      </c>
      <c r="BH265" s="171" t="str">
        <f t="shared" si="93"/>
        <v>Y</v>
      </c>
      <c r="BI265" s="171" t="str">
        <f t="shared" si="93"/>
        <v>Y</v>
      </c>
      <c r="BJ265" s="171" t="str">
        <f t="shared" si="93"/>
        <v>Y</v>
      </c>
      <c r="BK265" s="171" t="str">
        <f t="shared" si="93"/>
        <v>Y</v>
      </c>
      <c r="BL265" s="171" t="str">
        <f t="shared" si="93"/>
        <v>Y</v>
      </c>
      <c r="BM265" s="171" t="str">
        <f t="shared" si="93"/>
        <v>Y</v>
      </c>
      <c r="BN265" s="171" t="str">
        <f t="shared" si="93"/>
        <v>Y</v>
      </c>
      <c r="BO265" s="53"/>
      <c r="BP265" s="53"/>
      <c r="BQ265" s="53"/>
      <c r="BR265" s="53"/>
      <c r="BS265" s="53"/>
      <c r="BT265" s="53"/>
      <c r="BU265" s="53"/>
      <c r="BV265" s="53"/>
      <c r="BW265" s="53"/>
      <c r="BX265" s="53"/>
    </row>
    <row r="266" spans="1:76" outlineLevel="2" x14ac:dyDescent="0.25">
      <c r="A266" s="70"/>
      <c r="B266" s="74"/>
      <c r="C266" s="85" t="s">
        <v>303</v>
      </c>
      <c r="D266" s="63" t="s">
        <v>162</v>
      </c>
      <c r="E266" s="64"/>
      <c r="F266" s="40"/>
      <c r="G266" s="40"/>
      <c r="H266" s="40"/>
      <c r="I266" s="40"/>
      <c r="J266" s="40"/>
      <c r="K266" s="40"/>
      <c r="L266" s="40"/>
      <c r="M266" s="40"/>
      <c r="N266" s="40"/>
      <c r="O266" s="40"/>
      <c r="P266" s="40"/>
      <c r="Q266" s="40"/>
      <c r="R266" s="40"/>
      <c r="S266" s="40"/>
      <c r="T266" s="40"/>
      <c r="U266" s="40"/>
      <c r="V266" s="40"/>
      <c r="W266" s="40"/>
      <c r="X266" s="40"/>
      <c r="Y266" s="40"/>
      <c r="AA266" s="48" t="s">
        <v>127</v>
      </c>
      <c r="AB266" s="48" t="s">
        <v>126</v>
      </c>
      <c r="AC266" s="48" t="s">
        <v>127</v>
      </c>
      <c r="AD266" s="48" t="s">
        <v>127</v>
      </c>
      <c r="AE266" s="48" t="s">
        <v>127</v>
      </c>
      <c r="AF266" s="48" t="s">
        <v>126</v>
      </c>
      <c r="AG266" s="48" t="s">
        <v>127</v>
      </c>
      <c r="AH266" s="48" t="s">
        <v>127</v>
      </c>
      <c r="AI266" s="48" t="s">
        <v>127</v>
      </c>
      <c r="AJ266" s="48" t="s">
        <v>127</v>
      </c>
      <c r="AK266" s="48"/>
      <c r="AL266" s="48" t="s">
        <v>126</v>
      </c>
      <c r="AM266" s="48" t="s">
        <v>127</v>
      </c>
      <c r="AN266" s="48" t="s">
        <v>127</v>
      </c>
      <c r="AO266" s="48" t="s">
        <v>126</v>
      </c>
      <c r="AP266" s="48"/>
      <c r="AQ266" s="48" t="s">
        <v>126</v>
      </c>
      <c r="AR266" s="35" t="s">
        <v>126</v>
      </c>
      <c r="AS266" s="48" t="s">
        <v>126</v>
      </c>
      <c r="AT266" s="48"/>
      <c r="AU266" s="171" t="str">
        <f t="shared" si="92"/>
        <v>N</v>
      </c>
      <c r="AV266" s="171" t="str">
        <f t="shared" si="92"/>
        <v>Y</v>
      </c>
      <c r="AW266" s="171" t="str">
        <f t="shared" si="92"/>
        <v>Y</v>
      </c>
      <c r="AX266" s="171" t="str">
        <f t="shared" si="92"/>
        <v>Y</v>
      </c>
      <c r="AY266" s="171" t="str">
        <f t="shared" si="92"/>
        <v>Y</v>
      </c>
      <c r="AZ266" s="171" t="str">
        <f t="shared" si="92"/>
        <v>Y</v>
      </c>
      <c r="BA266" s="171" t="str">
        <f t="shared" si="92"/>
        <v>Y</v>
      </c>
      <c r="BB266" s="171" t="str">
        <f t="shared" si="92"/>
        <v>Y</v>
      </c>
      <c r="BC266" s="171" t="str">
        <f t="shared" si="92"/>
        <v>Y</v>
      </c>
      <c r="BD266" s="171" t="str">
        <f t="shared" si="92"/>
        <v>Y</v>
      </c>
      <c r="BE266" s="171" t="str">
        <f t="shared" si="93"/>
        <v>Y</v>
      </c>
      <c r="BF266" s="171" t="str">
        <f t="shared" si="93"/>
        <v>Y</v>
      </c>
      <c r="BG266" s="171" t="str">
        <f t="shared" si="93"/>
        <v>Y</v>
      </c>
      <c r="BH266" s="171" t="str">
        <f t="shared" si="93"/>
        <v>Y</v>
      </c>
      <c r="BI266" s="171" t="str">
        <f t="shared" si="93"/>
        <v>Y</v>
      </c>
      <c r="BJ266" s="171" t="str">
        <f t="shared" si="93"/>
        <v>Y</v>
      </c>
      <c r="BK266" s="171" t="str">
        <f t="shared" si="93"/>
        <v>Y</v>
      </c>
      <c r="BL266" s="171" t="str">
        <f t="shared" si="93"/>
        <v>Y</v>
      </c>
      <c r="BM266" s="171" t="str">
        <f t="shared" si="93"/>
        <v>Y</v>
      </c>
      <c r="BN266" s="171" t="str">
        <f t="shared" si="93"/>
        <v>Y</v>
      </c>
      <c r="BO266" s="53"/>
      <c r="BP266" s="53"/>
      <c r="BQ266" s="53"/>
      <c r="BR266" s="53"/>
      <c r="BS266" s="53"/>
      <c r="BT266" s="53"/>
      <c r="BU266" s="53"/>
      <c r="BV266" s="53"/>
      <c r="BW266" s="53"/>
      <c r="BX266" s="53"/>
    </row>
    <row r="267" spans="1:76" s="177" customFormat="1" outlineLevel="2" x14ac:dyDescent="0.25">
      <c r="A267" s="70"/>
      <c r="B267" s="74"/>
      <c r="C267" s="85" t="s">
        <v>298</v>
      </c>
      <c r="D267" s="63" t="s">
        <v>162</v>
      </c>
      <c r="E267" s="64"/>
      <c r="F267" s="170"/>
      <c r="G267" s="170"/>
      <c r="H267" s="170"/>
      <c r="I267" s="170"/>
      <c r="J267" s="170"/>
      <c r="K267" s="170"/>
      <c r="L267" s="170"/>
      <c r="M267" s="170"/>
      <c r="N267" s="170"/>
      <c r="O267" s="170"/>
      <c r="P267" s="170"/>
      <c r="Q267" s="170"/>
      <c r="R267" s="170"/>
      <c r="S267" s="170"/>
      <c r="T267" s="170"/>
      <c r="U267" s="170"/>
      <c r="V267" s="170"/>
      <c r="W267" s="170"/>
      <c r="X267" s="170"/>
      <c r="Y267" s="170"/>
      <c r="AA267" s="79" t="s">
        <v>127</v>
      </c>
      <c r="AB267" s="79" t="s">
        <v>127</v>
      </c>
      <c r="AC267" s="79" t="s">
        <v>127</v>
      </c>
      <c r="AD267" s="79" t="s">
        <v>127</v>
      </c>
      <c r="AE267" s="79" t="s">
        <v>127</v>
      </c>
      <c r="AF267" s="79" t="s">
        <v>127</v>
      </c>
      <c r="AG267" s="79" t="s">
        <v>126</v>
      </c>
      <c r="AH267" s="79" t="s">
        <v>126</v>
      </c>
      <c r="AI267" s="79" t="s">
        <v>127</v>
      </c>
      <c r="AJ267" s="79" t="s">
        <v>126</v>
      </c>
      <c r="AK267" s="79"/>
      <c r="AL267" s="79" t="s">
        <v>126</v>
      </c>
      <c r="AM267" s="79" t="s">
        <v>127</v>
      </c>
      <c r="AN267" s="79" t="s">
        <v>127</v>
      </c>
      <c r="AO267" s="79" t="s">
        <v>126</v>
      </c>
      <c r="AP267" s="79"/>
      <c r="AQ267" s="79" t="s">
        <v>126</v>
      </c>
      <c r="AR267" s="79" t="s">
        <v>126</v>
      </c>
      <c r="AS267" s="79" t="s">
        <v>126</v>
      </c>
      <c r="AT267" s="79"/>
      <c r="AU267" s="171" t="str">
        <f t="shared" si="92"/>
        <v>N</v>
      </c>
      <c r="AV267" s="171" t="str">
        <f t="shared" si="92"/>
        <v>Y</v>
      </c>
      <c r="AW267" s="171" t="str">
        <f t="shared" si="92"/>
        <v>Y</v>
      </c>
      <c r="AX267" s="171" t="str">
        <f t="shared" si="92"/>
        <v>Y</v>
      </c>
      <c r="AY267" s="171" t="str">
        <f t="shared" si="92"/>
        <v>Y</v>
      </c>
      <c r="AZ267" s="171" t="str">
        <f t="shared" si="92"/>
        <v>Y</v>
      </c>
      <c r="BA267" s="171" t="str">
        <f t="shared" si="92"/>
        <v>Y</v>
      </c>
      <c r="BB267" s="171" t="str">
        <f t="shared" si="92"/>
        <v>Y</v>
      </c>
      <c r="BC267" s="171" t="str">
        <f t="shared" si="92"/>
        <v>Y</v>
      </c>
      <c r="BD267" s="171" t="str">
        <f t="shared" si="92"/>
        <v>Y</v>
      </c>
      <c r="BE267" s="171" t="str">
        <f t="shared" si="93"/>
        <v>Y</v>
      </c>
      <c r="BF267" s="171" t="str">
        <f t="shared" si="93"/>
        <v>Y</v>
      </c>
      <c r="BG267" s="171" t="str">
        <f t="shared" si="93"/>
        <v>Y</v>
      </c>
      <c r="BH267" s="171" t="str">
        <f t="shared" si="93"/>
        <v>Y</v>
      </c>
      <c r="BI267" s="171" t="str">
        <f t="shared" si="93"/>
        <v>Y</v>
      </c>
      <c r="BJ267" s="171" t="str">
        <f t="shared" si="93"/>
        <v>Y</v>
      </c>
      <c r="BK267" s="171" t="str">
        <f t="shared" si="93"/>
        <v>Y</v>
      </c>
      <c r="BL267" s="171" t="str">
        <f t="shared" si="93"/>
        <v>Y</v>
      </c>
      <c r="BM267" s="171" t="str">
        <f t="shared" si="93"/>
        <v>Y</v>
      </c>
      <c r="BN267" s="171" t="str">
        <f t="shared" si="93"/>
        <v>Y</v>
      </c>
      <c r="BO267" s="88"/>
      <c r="BP267" s="88"/>
      <c r="BQ267" s="88"/>
      <c r="BR267" s="88"/>
      <c r="BS267" s="88"/>
      <c r="BT267" s="88"/>
      <c r="BU267" s="88"/>
      <c r="BV267" s="88"/>
      <c r="BW267" s="88"/>
      <c r="BX267" s="88"/>
    </row>
    <row r="268" spans="1:76" outlineLevel="2" x14ac:dyDescent="0.25">
      <c r="A268" s="70"/>
      <c r="B268" s="74"/>
      <c r="C268" s="75"/>
      <c r="D268" s="79"/>
      <c r="E268" s="79"/>
      <c r="G268" s="41"/>
      <c r="H268" s="41"/>
      <c r="I268" s="41"/>
      <c r="J268" s="41"/>
      <c r="K268" s="41"/>
      <c r="L268" s="41"/>
      <c r="M268" s="41"/>
      <c r="N268" s="41"/>
      <c r="O268" s="41"/>
      <c r="P268" s="41"/>
      <c r="Q268" s="41"/>
      <c r="R268" s="41"/>
      <c r="S268" s="41"/>
      <c r="T268" s="41"/>
      <c r="U268" s="41"/>
      <c r="V268" s="41"/>
      <c r="W268" s="41"/>
      <c r="X268" s="41"/>
      <c r="Y268" s="41"/>
      <c r="BO268" s="53"/>
      <c r="BP268" s="53"/>
      <c r="BQ268" s="53"/>
      <c r="BR268" s="53"/>
      <c r="BS268" s="53"/>
      <c r="BT268" s="53"/>
      <c r="BU268" s="53"/>
      <c r="BV268" s="53"/>
      <c r="BW268" s="53"/>
      <c r="BX268" s="53"/>
    </row>
    <row r="269" spans="1:76" outlineLevel="1" x14ac:dyDescent="0.25">
      <c r="A269" s="70"/>
      <c r="B269" s="74"/>
      <c r="C269" s="75"/>
      <c r="D269" s="79"/>
      <c r="E269" s="79"/>
      <c r="G269" s="41"/>
      <c r="H269" s="41"/>
      <c r="I269" s="41"/>
      <c r="J269" s="41"/>
      <c r="K269" s="41"/>
      <c r="L269" s="41"/>
      <c r="M269" s="41"/>
      <c r="N269" s="41"/>
      <c r="O269" s="41"/>
      <c r="P269" s="41"/>
      <c r="Q269" s="41"/>
      <c r="R269" s="41"/>
      <c r="S269" s="41"/>
      <c r="T269" s="41"/>
      <c r="U269" s="41"/>
      <c r="V269" s="41"/>
      <c r="W269" s="41"/>
      <c r="X269" s="41"/>
      <c r="Y269" s="41"/>
      <c r="BO269" s="53"/>
      <c r="BP269" s="53"/>
      <c r="BQ269" s="53"/>
      <c r="BR269" s="53"/>
      <c r="BS269" s="53"/>
      <c r="BT269" s="53"/>
      <c r="BU269" s="53"/>
      <c r="BV269" s="53"/>
      <c r="BW269" s="53"/>
      <c r="BX269" s="53"/>
    </row>
    <row r="270" spans="1:76" ht="18.75" outlineLevel="1" x14ac:dyDescent="0.25">
      <c r="A270" s="70"/>
      <c r="B270" s="71">
        <f>MAX($B$1:$B269)+1</f>
        <v>22</v>
      </c>
      <c r="C270" s="72" t="s">
        <v>304</v>
      </c>
      <c r="D270" s="73"/>
      <c r="E270" s="73"/>
      <c r="G270" s="41"/>
      <c r="H270" s="41"/>
      <c r="I270" s="41"/>
      <c r="J270" s="41"/>
      <c r="K270" s="41"/>
      <c r="L270" s="41"/>
      <c r="M270" s="41"/>
      <c r="N270" s="41"/>
      <c r="O270" s="41"/>
      <c r="P270" s="41"/>
      <c r="Q270" s="41"/>
      <c r="R270" s="41"/>
      <c r="S270" s="41"/>
      <c r="T270" s="41"/>
      <c r="U270" s="41"/>
      <c r="V270" s="41"/>
      <c r="W270" s="41"/>
      <c r="X270" s="41"/>
      <c r="Y270" s="41"/>
      <c r="BO270" s="53"/>
      <c r="BP270" s="53"/>
      <c r="BQ270" s="53"/>
      <c r="BR270" s="53"/>
      <c r="BS270" s="53"/>
      <c r="BT270" s="53"/>
      <c r="BU270" s="53"/>
      <c r="BV270" s="53"/>
      <c r="BW270" s="53"/>
      <c r="BX270" s="53"/>
    </row>
    <row r="271" spans="1:76" outlineLevel="2" x14ac:dyDescent="0.25">
      <c r="A271" s="70"/>
      <c r="B271" s="74"/>
      <c r="C271" s="88"/>
      <c r="D271" s="79"/>
      <c r="E271" s="79"/>
      <c r="G271" s="41"/>
      <c r="H271" s="41"/>
      <c r="I271" s="41"/>
      <c r="J271" s="41"/>
      <c r="K271" s="41"/>
      <c r="L271" s="41"/>
      <c r="M271" s="41"/>
      <c r="N271" s="41"/>
      <c r="O271" s="41"/>
      <c r="P271" s="41"/>
      <c r="Q271" s="41"/>
      <c r="R271" s="41"/>
      <c r="S271" s="41"/>
      <c r="T271" s="41"/>
      <c r="U271" s="41"/>
      <c r="V271" s="41"/>
      <c r="W271" s="41"/>
      <c r="X271" s="41"/>
      <c r="Y271" s="41"/>
      <c r="BO271" s="53"/>
      <c r="BP271" s="53"/>
      <c r="BQ271" s="53"/>
      <c r="BR271" s="53"/>
      <c r="BS271" s="53"/>
      <c r="BT271" s="53"/>
      <c r="BU271" s="53"/>
      <c r="BV271" s="53"/>
      <c r="BW271" s="53"/>
      <c r="BX271" s="53"/>
    </row>
    <row r="272" spans="1:76" ht="65.25" customHeight="1" outlineLevel="2" x14ac:dyDescent="0.25">
      <c r="A272" s="70"/>
      <c r="B272" s="74"/>
      <c r="C272" s="242" t="s">
        <v>305</v>
      </c>
      <c r="D272" s="242"/>
      <c r="E272" s="242"/>
      <c r="G272" s="41"/>
      <c r="H272" s="41"/>
      <c r="I272" s="41"/>
      <c r="J272" s="41"/>
      <c r="K272" s="41"/>
      <c r="L272" s="41"/>
      <c r="M272" s="41"/>
      <c r="N272" s="41"/>
      <c r="O272" s="41"/>
      <c r="P272" s="41"/>
      <c r="Q272" s="41"/>
      <c r="R272" s="41"/>
      <c r="S272" s="41"/>
      <c r="T272" s="41"/>
      <c r="U272" s="41"/>
      <c r="V272" s="41"/>
      <c r="W272" s="41"/>
      <c r="X272" s="41"/>
      <c r="Y272" s="41"/>
      <c r="BO272" s="53"/>
      <c r="BP272" s="53"/>
      <c r="BQ272" s="53"/>
      <c r="BR272" s="53"/>
      <c r="BS272" s="53"/>
      <c r="BT272" s="53"/>
      <c r="BU272" s="53"/>
      <c r="BV272" s="53"/>
      <c r="BW272" s="53"/>
      <c r="BX272" s="53"/>
    </row>
    <row r="273" spans="1:76" outlineLevel="2" x14ac:dyDescent="0.25">
      <c r="A273" s="70"/>
      <c r="B273" s="74"/>
      <c r="C273" s="75"/>
      <c r="D273" s="79"/>
      <c r="E273" s="79"/>
      <c r="G273" s="41"/>
      <c r="H273" s="41"/>
      <c r="I273" s="41"/>
      <c r="J273" s="41"/>
      <c r="K273" s="41"/>
      <c r="L273" s="41"/>
      <c r="M273" s="41"/>
      <c r="N273" s="41"/>
      <c r="O273" s="41"/>
      <c r="P273" s="41"/>
      <c r="Q273" s="41"/>
      <c r="R273" s="41"/>
      <c r="S273" s="41"/>
      <c r="T273" s="41"/>
      <c r="U273" s="41"/>
      <c r="V273" s="41"/>
      <c r="W273" s="41"/>
      <c r="X273" s="41"/>
      <c r="Y273" s="41"/>
      <c r="BO273" s="53"/>
      <c r="BP273" s="53"/>
      <c r="BQ273" s="53"/>
      <c r="BR273" s="53"/>
      <c r="BS273" s="53"/>
      <c r="BT273" s="53"/>
      <c r="BU273" s="53"/>
      <c r="BV273" s="53"/>
      <c r="BW273" s="53"/>
      <c r="BX273" s="53"/>
    </row>
    <row r="274" spans="1:76" outlineLevel="2" x14ac:dyDescent="0.25">
      <c r="A274" s="70"/>
      <c r="B274" s="74"/>
      <c r="C274" s="85" t="s">
        <v>306</v>
      </c>
      <c r="D274" s="63" t="s">
        <v>168</v>
      </c>
      <c r="E274" s="64"/>
      <c r="F274" s="40" t="s">
        <v>71</v>
      </c>
      <c r="G274" s="40" t="s">
        <v>71</v>
      </c>
      <c r="H274" s="40" t="s">
        <v>71</v>
      </c>
      <c r="I274" s="40" t="s">
        <v>71</v>
      </c>
      <c r="J274" s="40" t="s">
        <v>71</v>
      </c>
      <c r="K274" s="40" t="s">
        <v>71</v>
      </c>
      <c r="L274" s="40" t="s">
        <v>71</v>
      </c>
      <c r="M274" s="40" t="s">
        <v>71</v>
      </c>
      <c r="N274" s="40" t="s">
        <v>71</v>
      </c>
      <c r="O274" s="40" t="s">
        <v>71</v>
      </c>
      <c r="P274" s="40" t="s">
        <v>71</v>
      </c>
      <c r="Q274" s="40" t="s">
        <v>71</v>
      </c>
      <c r="R274" s="40" t="s">
        <v>71</v>
      </c>
      <c r="S274" s="40" t="s">
        <v>71</v>
      </c>
      <c r="T274" s="40" t="s">
        <v>71</v>
      </c>
      <c r="U274" s="40" t="s">
        <v>71</v>
      </c>
      <c r="V274" s="40" t="s">
        <v>71</v>
      </c>
      <c r="W274" s="40" t="s">
        <v>71</v>
      </c>
      <c r="X274" s="40" t="s">
        <v>71</v>
      </c>
      <c r="Y274" s="40" t="s">
        <v>71</v>
      </c>
      <c r="AA274" s="48" t="s">
        <v>126</v>
      </c>
      <c r="AB274" s="48" t="s">
        <v>126</v>
      </c>
      <c r="AC274" s="48" t="s">
        <v>126</v>
      </c>
      <c r="AD274" s="48" t="s">
        <v>126</v>
      </c>
      <c r="AE274" s="48" t="s">
        <v>126</v>
      </c>
      <c r="AF274" s="48" t="s">
        <v>126</v>
      </c>
      <c r="AG274" s="48" t="s">
        <v>126</v>
      </c>
      <c r="AH274" s="48" t="s">
        <v>126</v>
      </c>
      <c r="AI274" s="35" t="s">
        <v>126</v>
      </c>
      <c r="AJ274" s="48" t="s">
        <v>126</v>
      </c>
      <c r="AK274" s="48"/>
      <c r="AL274" s="48" t="s">
        <v>126</v>
      </c>
      <c r="AM274" s="48" t="s">
        <v>126</v>
      </c>
      <c r="AN274" s="48" t="s">
        <v>126</v>
      </c>
      <c r="AO274" s="48" t="s">
        <v>126</v>
      </c>
      <c r="AP274" s="48"/>
      <c r="AQ274" s="48" t="s">
        <v>126</v>
      </c>
      <c r="AR274" s="35" t="s">
        <v>126</v>
      </c>
      <c r="AS274" s="48" t="s">
        <v>126</v>
      </c>
      <c r="AT274" s="48"/>
      <c r="AU274" s="171" t="str">
        <f t="shared" ref="AU274:BD276" si="94">IFERROR(IF(OR(HLOOKUP(F$6,$AA$13:$AJ$1020,ROW($AT274)-ROW($AT$12),FALSE)="N",HLOOKUP(IF(F$3="Please Select","",IF(AND(LEFT(F$3,3)&lt;&gt;"IPC",LEFT(F$3,3)&lt;&gt;"PPA",LEFT(F$3,7)&lt;&gt;"Program"),"Hybrid",LEFT(F$3,3))),$AL$13:$AO$1020,ROW($AT274)-ROW($AT$12),FALSE)="N",HLOOKUP(F$5,$AQ$13:$AS$1020,ROW($AT274)-ROW($AT$12),FALSE)="N"),"N",IF(OR(HLOOKUP(F$6,$AA$13:$AJ$1020,ROW($AT274)-ROW($AT$12),FALSE)="A",HLOOKUP(IF(F$3="Please Select","",IF(AND(LEFT(F$3,3)&lt;&gt;"IPC",LEFT(F$3,3)&lt;&gt;"PPA"),"Hybrid",LEFT(F$3,3))),$AL$13:$AO$1020,ROW($AT274)-ROW($AT$12),FALSE)="A",HLOOKUP(F$5,$AQ$13:$AS$1020,ROW($AT274)-ROW($AT$12),FALSE)="A"),"A","Y")),$AS274)</f>
        <v>Y</v>
      </c>
      <c r="AV274" s="171" t="str">
        <f t="shared" si="94"/>
        <v>Y</v>
      </c>
      <c r="AW274" s="171" t="str">
        <f t="shared" si="94"/>
        <v>Y</v>
      </c>
      <c r="AX274" s="171" t="str">
        <f t="shared" si="94"/>
        <v>Y</v>
      </c>
      <c r="AY274" s="171" t="str">
        <f t="shared" si="94"/>
        <v>Y</v>
      </c>
      <c r="AZ274" s="171" t="str">
        <f t="shared" si="94"/>
        <v>Y</v>
      </c>
      <c r="BA274" s="171" t="str">
        <f t="shared" si="94"/>
        <v>Y</v>
      </c>
      <c r="BB274" s="171" t="str">
        <f t="shared" si="94"/>
        <v>Y</v>
      </c>
      <c r="BC274" s="171" t="str">
        <f t="shared" si="94"/>
        <v>Y</v>
      </c>
      <c r="BD274" s="171" t="str">
        <f t="shared" si="94"/>
        <v>Y</v>
      </c>
      <c r="BE274" s="171" t="str">
        <f t="shared" ref="BE274:BN276" si="95">IFERROR(IF(OR(HLOOKUP(P$6,$AA$13:$AJ$1020,ROW($AT274)-ROW($AT$12),FALSE)="N",HLOOKUP(IF(P$3="Please Select","",IF(AND(LEFT(P$3,3)&lt;&gt;"IPC",LEFT(P$3,3)&lt;&gt;"PPA",LEFT(P$3,7)&lt;&gt;"Program"),"Hybrid",LEFT(P$3,3))),$AL$13:$AO$1020,ROW($AT274)-ROW($AT$12),FALSE)="N",HLOOKUP(P$5,$AQ$13:$AS$1020,ROW($AT274)-ROW($AT$12),FALSE)="N"),"N",IF(OR(HLOOKUP(P$6,$AA$13:$AJ$1020,ROW($AT274)-ROW($AT$12),FALSE)="A",HLOOKUP(IF(P$3="Please Select","",IF(AND(LEFT(P$3,3)&lt;&gt;"IPC",LEFT(P$3,3)&lt;&gt;"PPA"),"Hybrid",LEFT(P$3,3))),$AL$13:$AO$1020,ROW($AT274)-ROW($AT$12),FALSE)="A",HLOOKUP(P$5,$AQ$13:$AS$1020,ROW($AT274)-ROW($AT$12),FALSE)="A"),"A","Y")),$AS274)</f>
        <v>Y</v>
      </c>
      <c r="BF274" s="171" t="str">
        <f t="shared" si="95"/>
        <v>Y</v>
      </c>
      <c r="BG274" s="171" t="str">
        <f t="shared" si="95"/>
        <v>Y</v>
      </c>
      <c r="BH274" s="171" t="str">
        <f t="shared" si="95"/>
        <v>Y</v>
      </c>
      <c r="BI274" s="171" t="str">
        <f t="shared" si="95"/>
        <v>Y</v>
      </c>
      <c r="BJ274" s="171" t="str">
        <f t="shared" si="95"/>
        <v>Y</v>
      </c>
      <c r="BK274" s="171" t="str">
        <f t="shared" si="95"/>
        <v>Y</v>
      </c>
      <c r="BL274" s="171" t="str">
        <f t="shared" si="95"/>
        <v>Y</v>
      </c>
      <c r="BM274" s="171" t="str">
        <f t="shared" si="95"/>
        <v>Y</v>
      </c>
      <c r="BN274" s="171" t="str">
        <f t="shared" si="95"/>
        <v>Y</v>
      </c>
      <c r="BO274" s="53"/>
      <c r="BP274" s="53"/>
      <c r="BQ274" s="53"/>
      <c r="BR274" s="53"/>
      <c r="BS274" s="53"/>
      <c r="BT274" s="53"/>
      <c r="BU274" s="53"/>
      <c r="BV274" s="53"/>
      <c r="BW274" s="53"/>
      <c r="BX274" s="53"/>
    </row>
    <row r="275" spans="1:76" ht="30" outlineLevel="2" x14ac:dyDescent="0.25">
      <c r="A275" s="70"/>
      <c r="B275" s="74"/>
      <c r="C275" s="85" t="s">
        <v>307</v>
      </c>
      <c r="D275" s="63" t="s">
        <v>125</v>
      </c>
      <c r="E275" s="64"/>
      <c r="F275" s="40"/>
      <c r="G275" s="40"/>
      <c r="H275" s="40"/>
      <c r="I275" s="40"/>
      <c r="J275" s="40"/>
      <c r="K275" s="40"/>
      <c r="L275" s="40"/>
      <c r="M275" s="40"/>
      <c r="N275" s="40"/>
      <c r="O275" s="40"/>
      <c r="P275" s="40"/>
      <c r="Q275" s="40"/>
      <c r="R275" s="40"/>
      <c r="S275" s="40"/>
      <c r="T275" s="40"/>
      <c r="U275" s="40"/>
      <c r="V275" s="40"/>
      <c r="W275" s="40"/>
      <c r="X275" s="40"/>
      <c r="Y275" s="40"/>
      <c r="AA275" s="48" t="s">
        <v>126</v>
      </c>
      <c r="AB275" s="48" t="s">
        <v>126</v>
      </c>
      <c r="AC275" s="48" t="s">
        <v>126</v>
      </c>
      <c r="AD275" s="48" t="s">
        <v>126</v>
      </c>
      <c r="AE275" s="48" t="s">
        <v>126</v>
      </c>
      <c r="AF275" s="48" t="s">
        <v>126</v>
      </c>
      <c r="AG275" s="48" t="s">
        <v>126</v>
      </c>
      <c r="AH275" s="48" t="s">
        <v>126</v>
      </c>
      <c r="AI275" s="35" t="s">
        <v>126</v>
      </c>
      <c r="AJ275" s="48" t="s">
        <v>126</v>
      </c>
      <c r="AK275" s="48"/>
      <c r="AL275" s="48" t="s">
        <v>126</v>
      </c>
      <c r="AM275" s="48" t="s">
        <v>126</v>
      </c>
      <c r="AN275" s="48" t="s">
        <v>126</v>
      </c>
      <c r="AO275" s="48" t="s">
        <v>126</v>
      </c>
      <c r="AP275" s="48"/>
      <c r="AQ275" s="48" t="s">
        <v>126</v>
      </c>
      <c r="AR275" s="35" t="s">
        <v>126</v>
      </c>
      <c r="AS275" s="48" t="s">
        <v>126</v>
      </c>
      <c r="AT275" s="48"/>
      <c r="AU275" s="171" t="str">
        <f t="shared" si="94"/>
        <v>Y</v>
      </c>
      <c r="AV275" s="171" t="str">
        <f t="shared" si="94"/>
        <v>Y</v>
      </c>
      <c r="AW275" s="171" t="str">
        <f t="shared" si="94"/>
        <v>Y</v>
      </c>
      <c r="AX275" s="171" t="str">
        <f t="shared" si="94"/>
        <v>Y</v>
      </c>
      <c r="AY275" s="171" t="str">
        <f t="shared" si="94"/>
        <v>Y</v>
      </c>
      <c r="AZ275" s="171" t="str">
        <f t="shared" si="94"/>
        <v>Y</v>
      </c>
      <c r="BA275" s="171" t="str">
        <f t="shared" si="94"/>
        <v>Y</v>
      </c>
      <c r="BB275" s="171" t="str">
        <f t="shared" si="94"/>
        <v>Y</v>
      </c>
      <c r="BC275" s="171" t="str">
        <f t="shared" si="94"/>
        <v>Y</v>
      </c>
      <c r="BD275" s="171" t="str">
        <f t="shared" si="94"/>
        <v>Y</v>
      </c>
      <c r="BE275" s="171" t="str">
        <f t="shared" si="95"/>
        <v>Y</v>
      </c>
      <c r="BF275" s="171" t="str">
        <f t="shared" si="95"/>
        <v>Y</v>
      </c>
      <c r="BG275" s="171" t="str">
        <f t="shared" si="95"/>
        <v>Y</v>
      </c>
      <c r="BH275" s="171" t="str">
        <f t="shared" si="95"/>
        <v>Y</v>
      </c>
      <c r="BI275" s="171" t="str">
        <f t="shared" si="95"/>
        <v>Y</v>
      </c>
      <c r="BJ275" s="171" t="str">
        <f t="shared" si="95"/>
        <v>Y</v>
      </c>
      <c r="BK275" s="171" t="str">
        <f t="shared" si="95"/>
        <v>Y</v>
      </c>
      <c r="BL275" s="171" t="str">
        <f t="shared" si="95"/>
        <v>Y</v>
      </c>
      <c r="BM275" s="171" t="str">
        <f t="shared" si="95"/>
        <v>Y</v>
      </c>
      <c r="BN275" s="171" t="str">
        <f t="shared" si="95"/>
        <v>Y</v>
      </c>
      <c r="BO275" s="53"/>
      <c r="BP275" s="53"/>
      <c r="BQ275" s="53"/>
      <c r="BR275" s="53"/>
      <c r="BS275" s="53"/>
      <c r="BT275" s="53"/>
      <c r="BU275" s="53"/>
      <c r="BV275" s="53"/>
      <c r="BW275" s="53"/>
      <c r="BX275" s="53"/>
    </row>
    <row r="276" spans="1:76" outlineLevel="2" x14ac:dyDescent="0.25">
      <c r="A276" s="70"/>
      <c r="B276" s="74"/>
      <c r="C276" s="85" t="s">
        <v>308</v>
      </c>
      <c r="D276" s="63" t="s">
        <v>125</v>
      </c>
      <c r="E276" s="64"/>
      <c r="F276" s="40"/>
      <c r="G276" s="40"/>
      <c r="H276" s="40"/>
      <c r="I276" s="40"/>
      <c r="J276" s="40"/>
      <c r="K276" s="40"/>
      <c r="L276" s="40"/>
      <c r="M276" s="40"/>
      <c r="N276" s="40"/>
      <c r="O276" s="40"/>
      <c r="P276" s="40"/>
      <c r="Q276" s="40"/>
      <c r="R276" s="40"/>
      <c r="S276" s="40"/>
      <c r="T276" s="40"/>
      <c r="U276" s="40"/>
      <c r="V276" s="40"/>
      <c r="W276" s="40"/>
      <c r="X276" s="40"/>
      <c r="Y276" s="40"/>
      <c r="AA276" s="48" t="s">
        <v>126</v>
      </c>
      <c r="AB276" s="48" t="s">
        <v>126</v>
      </c>
      <c r="AC276" s="48" t="s">
        <v>126</v>
      </c>
      <c r="AD276" s="48" t="s">
        <v>126</v>
      </c>
      <c r="AE276" s="48" t="s">
        <v>126</v>
      </c>
      <c r="AF276" s="48" t="s">
        <v>126</v>
      </c>
      <c r="AG276" s="48" t="s">
        <v>126</v>
      </c>
      <c r="AH276" s="48" t="s">
        <v>126</v>
      </c>
      <c r="AI276" s="35" t="s">
        <v>126</v>
      </c>
      <c r="AJ276" s="48" t="s">
        <v>126</v>
      </c>
      <c r="AK276" s="48"/>
      <c r="AL276" s="48" t="s">
        <v>126</v>
      </c>
      <c r="AM276" s="48" t="s">
        <v>126</v>
      </c>
      <c r="AN276" s="48" t="s">
        <v>126</v>
      </c>
      <c r="AO276" s="48" t="s">
        <v>126</v>
      </c>
      <c r="AP276" s="48"/>
      <c r="AQ276" s="48" t="s">
        <v>126</v>
      </c>
      <c r="AR276" s="35" t="s">
        <v>126</v>
      </c>
      <c r="AS276" s="48" t="s">
        <v>126</v>
      </c>
      <c r="AT276" s="48"/>
      <c r="AU276" s="171" t="str">
        <f t="shared" si="94"/>
        <v>Y</v>
      </c>
      <c r="AV276" s="171" t="str">
        <f t="shared" si="94"/>
        <v>Y</v>
      </c>
      <c r="AW276" s="171" t="str">
        <f t="shared" si="94"/>
        <v>Y</v>
      </c>
      <c r="AX276" s="171" t="str">
        <f t="shared" si="94"/>
        <v>Y</v>
      </c>
      <c r="AY276" s="171" t="str">
        <f t="shared" si="94"/>
        <v>Y</v>
      </c>
      <c r="AZ276" s="171" t="str">
        <f t="shared" si="94"/>
        <v>Y</v>
      </c>
      <c r="BA276" s="171" t="str">
        <f t="shared" si="94"/>
        <v>Y</v>
      </c>
      <c r="BB276" s="171" t="str">
        <f t="shared" si="94"/>
        <v>Y</v>
      </c>
      <c r="BC276" s="171" t="str">
        <f t="shared" si="94"/>
        <v>Y</v>
      </c>
      <c r="BD276" s="171" t="str">
        <f t="shared" si="94"/>
        <v>Y</v>
      </c>
      <c r="BE276" s="171" t="str">
        <f t="shared" si="95"/>
        <v>Y</v>
      </c>
      <c r="BF276" s="171" t="str">
        <f t="shared" si="95"/>
        <v>Y</v>
      </c>
      <c r="BG276" s="171" t="str">
        <f t="shared" si="95"/>
        <v>Y</v>
      </c>
      <c r="BH276" s="171" t="str">
        <f t="shared" si="95"/>
        <v>Y</v>
      </c>
      <c r="BI276" s="171" t="str">
        <f t="shared" si="95"/>
        <v>Y</v>
      </c>
      <c r="BJ276" s="171" t="str">
        <f t="shared" si="95"/>
        <v>Y</v>
      </c>
      <c r="BK276" s="171" t="str">
        <f t="shared" si="95"/>
        <v>Y</v>
      </c>
      <c r="BL276" s="171" t="str">
        <f t="shared" si="95"/>
        <v>Y</v>
      </c>
      <c r="BM276" s="171" t="str">
        <f t="shared" si="95"/>
        <v>Y</v>
      </c>
      <c r="BN276" s="171" t="str">
        <f t="shared" si="95"/>
        <v>Y</v>
      </c>
      <c r="BO276" s="53"/>
      <c r="BP276" s="53"/>
      <c r="BQ276" s="53"/>
      <c r="BR276" s="53"/>
      <c r="BS276" s="53"/>
      <c r="BT276" s="53"/>
      <c r="BU276" s="53"/>
      <c r="BV276" s="53"/>
      <c r="BW276" s="53"/>
      <c r="BX276" s="53"/>
    </row>
    <row r="277" spans="1:76" outlineLevel="2" x14ac:dyDescent="0.25">
      <c r="A277" s="70"/>
      <c r="B277" s="74"/>
      <c r="C277" s="75"/>
      <c r="D277" s="79"/>
      <c r="E277" s="79"/>
      <c r="G277" s="41"/>
      <c r="H277" s="41"/>
      <c r="I277" s="41"/>
      <c r="J277" s="41"/>
      <c r="K277" s="41"/>
      <c r="L277" s="41"/>
      <c r="M277" s="41"/>
      <c r="N277" s="41"/>
      <c r="O277" s="41"/>
      <c r="P277" s="41"/>
      <c r="Q277" s="41"/>
      <c r="R277" s="41"/>
      <c r="S277" s="41"/>
      <c r="T277" s="41"/>
      <c r="U277" s="41"/>
      <c r="V277" s="41"/>
      <c r="W277" s="41"/>
      <c r="X277" s="41"/>
      <c r="Y277" s="41"/>
      <c r="AU277" s="35"/>
      <c r="AV277" s="35"/>
      <c r="AW277" s="35"/>
      <c r="AX277" s="35"/>
      <c r="AY277" s="35"/>
      <c r="AZ277" s="35"/>
      <c r="BA277" s="35"/>
      <c r="BB277" s="35"/>
      <c r="BC277" s="35"/>
      <c r="BD277" s="35"/>
      <c r="BE277" s="35"/>
      <c r="BF277" s="35"/>
      <c r="BG277" s="35"/>
      <c r="BH277" s="35"/>
      <c r="BI277" s="35"/>
      <c r="BJ277" s="35"/>
      <c r="BK277" s="35"/>
      <c r="BL277" s="35"/>
      <c r="BM277" s="35"/>
      <c r="BN277" s="35"/>
      <c r="BO277" s="53"/>
      <c r="BP277" s="53"/>
      <c r="BQ277" s="53"/>
      <c r="BR277" s="53"/>
      <c r="BS277" s="53"/>
      <c r="BT277" s="53"/>
      <c r="BU277" s="53"/>
      <c r="BV277" s="53"/>
      <c r="BW277" s="53"/>
      <c r="BX277" s="53"/>
    </row>
    <row r="278" spans="1:76" outlineLevel="1" x14ac:dyDescent="0.25">
      <c r="A278" s="70"/>
      <c r="B278" s="74"/>
      <c r="C278" s="75"/>
      <c r="D278" s="79"/>
      <c r="E278" s="79"/>
      <c r="G278" s="41"/>
      <c r="H278" s="41"/>
      <c r="I278" s="41"/>
      <c r="J278" s="41"/>
      <c r="K278" s="41"/>
      <c r="L278" s="41"/>
      <c r="M278" s="41"/>
      <c r="N278" s="41"/>
      <c r="O278" s="41"/>
      <c r="P278" s="41"/>
      <c r="Q278" s="41"/>
      <c r="R278" s="41"/>
      <c r="S278" s="41"/>
      <c r="T278" s="41"/>
      <c r="U278" s="41"/>
      <c r="V278" s="41"/>
      <c r="W278" s="41"/>
      <c r="X278" s="41"/>
      <c r="Y278" s="41"/>
      <c r="BO278" s="53"/>
      <c r="BP278" s="53"/>
      <c r="BQ278" s="53"/>
      <c r="BR278" s="53"/>
      <c r="BS278" s="53"/>
      <c r="BT278" s="53"/>
      <c r="BU278" s="53"/>
      <c r="BV278" s="53"/>
      <c r="BW278" s="53"/>
      <c r="BX278" s="53"/>
    </row>
    <row r="279" spans="1:76" s="84" customFormat="1" ht="18.75" outlineLevel="1" x14ac:dyDescent="0.25">
      <c r="A279" s="83"/>
      <c r="B279" s="71">
        <f>MAX($B$1:$B278)+1</f>
        <v>23</v>
      </c>
      <c r="C279" s="72" t="s">
        <v>309</v>
      </c>
      <c r="D279" s="73"/>
      <c r="E279" s="73"/>
      <c r="F279" s="73"/>
      <c r="G279" s="73"/>
      <c r="H279" s="73"/>
      <c r="I279" s="73"/>
      <c r="J279" s="73"/>
      <c r="K279" s="73"/>
      <c r="L279" s="73"/>
      <c r="M279" s="73"/>
      <c r="N279" s="73"/>
      <c r="O279" s="73"/>
      <c r="P279" s="73"/>
      <c r="Q279" s="73"/>
      <c r="R279" s="73"/>
      <c r="S279" s="73"/>
      <c r="T279" s="73"/>
      <c r="U279" s="73"/>
      <c r="V279" s="73"/>
      <c r="W279" s="73"/>
      <c r="X279" s="73"/>
      <c r="Y279" s="73"/>
      <c r="AA279" s="71"/>
      <c r="AB279" s="71"/>
      <c r="AC279" s="71"/>
      <c r="AD279" s="71"/>
      <c r="AE279" s="71"/>
      <c r="AF279" s="71"/>
      <c r="AG279" s="71"/>
      <c r="AH279" s="71"/>
      <c r="AI279" s="71"/>
      <c r="AJ279" s="71"/>
      <c r="AK279" s="71"/>
      <c r="AL279" s="71"/>
      <c r="AM279" s="71"/>
      <c r="AN279" s="71"/>
      <c r="AO279" s="71"/>
      <c r="AP279" s="71"/>
      <c r="BO279" s="53"/>
      <c r="BP279" s="53"/>
      <c r="BQ279" s="53"/>
      <c r="BR279" s="53"/>
      <c r="BS279" s="53"/>
      <c r="BT279" s="53"/>
      <c r="BU279" s="53"/>
      <c r="BV279" s="53"/>
      <c r="BW279" s="53"/>
      <c r="BX279" s="53"/>
    </row>
    <row r="280" spans="1:76" s="88" customFormat="1" outlineLevel="2" x14ac:dyDescent="0.25">
      <c r="A280" s="70"/>
      <c r="B280" s="74"/>
      <c r="D280" s="79"/>
      <c r="E280" s="79"/>
      <c r="F280" s="76"/>
      <c r="G280" s="76"/>
      <c r="H280" s="76"/>
      <c r="I280" s="76"/>
      <c r="J280" s="76"/>
      <c r="K280" s="76"/>
      <c r="L280" s="76"/>
      <c r="M280" s="76"/>
      <c r="N280" s="76"/>
      <c r="O280" s="76"/>
      <c r="P280" s="76"/>
      <c r="Q280" s="76"/>
      <c r="R280" s="76"/>
      <c r="S280" s="76"/>
      <c r="T280" s="76"/>
      <c r="U280" s="76"/>
      <c r="V280" s="76"/>
      <c r="W280" s="76"/>
      <c r="X280" s="76"/>
      <c r="Y280" s="76"/>
      <c r="AA280" s="79"/>
      <c r="AB280" s="79"/>
      <c r="AC280" s="79"/>
      <c r="AD280" s="79"/>
      <c r="AE280" s="79"/>
      <c r="AF280" s="79"/>
      <c r="AG280" s="79"/>
      <c r="AH280" s="79"/>
      <c r="AI280" s="79"/>
      <c r="AJ280" s="79"/>
      <c r="AK280" s="79"/>
      <c r="AL280" s="79"/>
      <c r="AM280" s="79"/>
      <c r="AN280" s="79"/>
      <c r="AO280" s="79"/>
      <c r="AP280" s="79"/>
      <c r="BO280" s="53"/>
      <c r="BP280" s="53"/>
      <c r="BQ280" s="53"/>
      <c r="BR280" s="53"/>
      <c r="BS280" s="53"/>
      <c r="BT280" s="53"/>
      <c r="BU280" s="53"/>
      <c r="BV280" s="53"/>
      <c r="BW280" s="53"/>
      <c r="BX280" s="53"/>
    </row>
    <row r="281" spans="1:76" s="88" customFormat="1" ht="73.5" customHeight="1" outlineLevel="2" x14ac:dyDescent="0.25">
      <c r="A281" s="70"/>
      <c r="B281" s="74"/>
      <c r="C281" s="242" t="s">
        <v>310</v>
      </c>
      <c r="D281" s="242"/>
      <c r="E281" s="242"/>
      <c r="F281" s="76"/>
      <c r="G281" s="76"/>
      <c r="H281" s="76"/>
      <c r="I281" s="76"/>
      <c r="J281" s="76"/>
      <c r="K281" s="76"/>
      <c r="L281" s="76"/>
      <c r="M281" s="76"/>
      <c r="N281" s="76"/>
      <c r="O281" s="76"/>
      <c r="P281" s="76"/>
      <c r="Q281" s="76"/>
      <c r="R281" s="76"/>
      <c r="S281" s="76"/>
      <c r="T281" s="76"/>
      <c r="U281" s="76"/>
      <c r="V281" s="76"/>
      <c r="W281" s="76"/>
      <c r="X281" s="76"/>
      <c r="Y281" s="76"/>
      <c r="AA281" s="79"/>
      <c r="AB281" s="79"/>
      <c r="AC281" s="79"/>
      <c r="AD281" s="79"/>
      <c r="AE281" s="79"/>
      <c r="AF281" s="79"/>
      <c r="AG281" s="79"/>
      <c r="AH281" s="79"/>
      <c r="AI281" s="79"/>
      <c r="AJ281" s="79"/>
      <c r="AK281" s="79"/>
      <c r="AL281" s="79"/>
      <c r="AM281" s="79"/>
      <c r="AN281" s="79"/>
      <c r="AO281" s="79"/>
      <c r="AP281" s="79"/>
      <c r="BO281" s="53"/>
      <c r="BP281" s="53"/>
      <c r="BQ281" s="53"/>
      <c r="BR281" s="53"/>
      <c r="BS281" s="53"/>
      <c r="BT281" s="53"/>
      <c r="BU281" s="53"/>
      <c r="BV281" s="53"/>
      <c r="BW281" s="53"/>
      <c r="BX281" s="53"/>
    </row>
    <row r="282" spans="1:76" s="88" customFormat="1" outlineLevel="2" x14ac:dyDescent="0.25">
      <c r="A282" s="70"/>
      <c r="B282" s="74"/>
      <c r="C282" s="75"/>
      <c r="D282" s="77"/>
      <c r="E282" s="77"/>
      <c r="F282" s="76"/>
      <c r="G282" s="76"/>
      <c r="H282" s="76"/>
      <c r="I282" s="76"/>
      <c r="J282" s="76"/>
      <c r="K282" s="76"/>
      <c r="L282" s="76"/>
      <c r="M282" s="76"/>
      <c r="N282" s="76"/>
      <c r="O282" s="76"/>
      <c r="P282" s="76"/>
      <c r="Q282" s="76"/>
      <c r="R282" s="76"/>
      <c r="S282" s="76"/>
      <c r="T282" s="76"/>
      <c r="U282" s="76"/>
      <c r="V282" s="76"/>
      <c r="W282" s="76"/>
      <c r="X282" s="76"/>
      <c r="Y282" s="76"/>
      <c r="AA282" s="79"/>
      <c r="AB282" s="79"/>
      <c r="AC282" s="79"/>
      <c r="AD282" s="79"/>
      <c r="AE282" s="79"/>
      <c r="AF282" s="79"/>
      <c r="AG282" s="79"/>
      <c r="AH282" s="79"/>
      <c r="AI282" s="79"/>
      <c r="AJ282" s="79"/>
      <c r="AK282" s="79"/>
      <c r="AL282" s="79"/>
      <c r="AM282" s="79"/>
      <c r="AN282" s="79"/>
      <c r="AO282" s="79"/>
      <c r="AP282" s="79"/>
      <c r="BO282" s="53"/>
      <c r="BP282" s="53"/>
      <c r="BQ282" s="53"/>
      <c r="BR282" s="53"/>
      <c r="BS282" s="53"/>
      <c r="BT282" s="53"/>
      <c r="BU282" s="53"/>
      <c r="BV282" s="53"/>
      <c r="BW282" s="53"/>
      <c r="BX282" s="53"/>
    </row>
    <row r="283" spans="1:76" ht="88.15" customHeight="1" outlineLevel="2" x14ac:dyDescent="0.25">
      <c r="A283" s="70"/>
      <c r="B283" s="74"/>
      <c r="C283" s="85" t="s">
        <v>311</v>
      </c>
      <c r="D283" s="63" t="s">
        <v>162</v>
      </c>
      <c r="E283" s="64"/>
      <c r="F283" s="40"/>
      <c r="G283" s="40"/>
      <c r="H283" s="40"/>
      <c r="I283" s="40"/>
      <c r="J283" s="40"/>
      <c r="K283" s="40"/>
      <c r="L283" s="40"/>
      <c r="M283" s="40"/>
      <c r="N283" s="40"/>
      <c r="O283" s="40"/>
      <c r="P283" s="40"/>
      <c r="Q283" s="40"/>
      <c r="R283" s="40"/>
      <c r="S283" s="40"/>
      <c r="T283" s="40"/>
      <c r="U283" s="40"/>
      <c r="V283" s="40"/>
      <c r="W283" s="40"/>
      <c r="X283" s="40"/>
      <c r="Y283" s="40"/>
      <c r="AA283" s="48" t="s">
        <v>126</v>
      </c>
      <c r="AB283" s="48" t="s">
        <v>126</v>
      </c>
      <c r="AC283" s="48" t="s">
        <v>126</v>
      </c>
      <c r="AD283" s="48" t="s">
        <v>126</v>
      </c>
      <c r="AE283" s="48" t="s">
        <v>126</v>
      </c>
      <c r="AF283" s="48" t="s">
        <v>126</v>
      </c>
      <c r="AG283" s="48" t="s">
        <v>126</v>
      </c>
      <c r="AH283" s="48" t="s">
        <v>126</v>
      </c>
      <c r="AI283" s="35" t="s">
        <v>126</v>
      </c>
      <c r="AJ283" s="48" t="s">
        <v>126</v>
      </c>
      <c r="AK283" s="48"/>
      <c r="AL283" s="48" t="s">
        <v>126</v>
      </c>
      <c r="AM283" s="48" t="s">
        <v>127</v>
      </c>
      <c r="AN283" s="48" t="s">
        <v>127</v>
      </c>
      <c r="AO283" s="48" t="s">
        <v>126</v>
      </c>
      <c r="AP283" s="48"/>
      <c r="AQ283" s="48" t="s">
        <v>127</v>
      </c>
      <c r="AR283" s="35" t="s">
        <v>126</v>
      </c>
      <c r="AS283" s="48" t="s">
        <v>126</v>
      </c>
      <c r="AT283" s="48"/>
      <c r="AU283" s="171" t="str">
        <f t="shared" ref="AU283:BN283" si="96">IFERROR(IF(OR(HLOOKUP(F$6,$AA$13:$AJ$1020,ROW($AT283)-ROW($AT$12),FALSE)="N",HLOOKUP(IF(F$3="Please Select","",IF(AND(LEFT(F$3,3)&lt;&gt;"IPC",LEFT(F$3,3)&lt;&gt;"PPA",LEFT(F$3,7)&lt;&gt;"Program"),"Hybrid",LEFT(F$3,3))),$AL$13:$AO$1020,ROW($AT283)-ROW($AT$12),FALSE)="N",HLOOKUP(F$5,$AQ$13:$AS$1020,ROW($AT283)-ROW($AT$12),FALSE)="N"),"N",IF(OR(HLOOKUP(F$6,$AA$13:$AJ$1020,ROW($AT283)-ROW($AT$12),FALSE)="A",HLOOKUP(IF(F$3="Please Select","",IF(AND(LEFT(F$3,3)&lt;&gt;"IPC",LEFT(F$3,3)&lt;&gt;"PPA"),"Hybrid",LEFT(F$3,3))),$AL$13:$AO$1020,ROW($AT283)-ROW($AT$12),FALSE)="A",HLOOKUP(F$5,$AQ$13:$AS$1020,ROW($AT283)-ROW($AT$12),FALSE)="A"),"A","Y")),$AS283)</f>
        <v>N</v>
      </c>
      <c r="AV283" s="171" t="str">
        <f t="shared" si="96"/>
        <v>Y</v>
      </c>
      <c r="AW283" s="171" t="str">
        <f t="shared" si="96"/>
        <v>Y</v>
      </c>
      <c r="AX283" s="171" t="str">
        <f t="shared" si="96"/>
        <v>Y</v>
      </c>
      <c r="AY283" s="171" t="str">
        <f t="shared" si="96"/>
        <v>Y</v>
      </c>
      <c r="AZ283" s="171" t="str">
        <f t="shared" si="96"/>
        <v>Y</v>
      </c>
      <c r="BA283" s="171" t="str">
        <f t="shared" si="96"/>
        <v>Y</v>
      </c>
      <c r="BB283" s="171" t="str">
        <f t="shared" si="96"/>
        <v>Y</v>
      </c>
      <c r="BC283" s="171" t="str">
        <f t="shared" si="96"/>
        <v>Y</v>
      </c>
      <c r="BD283" s="171" t="str">
        <f t="shared" si="96"/>
        <v>Y</v>
      </c>
      <c r="BE283" s="171" t="str">
        <f t="shared" si="96"/>
        <v>Y</v>
      </c>
      <c r="BF283" s="171" t="str">
        <f t="shared" si="96"/>
        <v>Y</v>
      </c>
      <c r="BG283" s="171" t="str">
        <f t="shared" si="96"/>
        <v>Y</v>
      </c>
      <c r="BH283" s="171" t="str">
        <f t="shared" si="96"/>
        <v>Y</v>
      </c>
      <c r="BI283" s="171" t="str">
        <f t="shared" si="96"/>
        <v>Y</v>
      </c>
      <c r="BJ283" s="171" t="str">
        <f t="shared" si="96"/>
        <v>Y</v>
      </c>
      <c r="BK283" s="171" t="str">
        <f t="shared" si="96"/>
        <v>Y</v>
      </c>
      <c r="BL283" s="171" t="str">
        <f t="shared" si="96"/>
        <v>Y</v>
      </c>
      <c r="BM283" s="171" t="str">
        <f t="shared" si="96"/>
        <v>Y</v>
      </c>
      <c r="BN283" s="171" t="str">
        <f t="shared" si="96"/>
        <v>Y</v>
      </c>
      <c r="BO283" s="53"/>
      <c r="BP283" s="53"/>
      <c r="BQ283" s="53"/>
      <c r="BR283" s="53"/>
      <c r="BS283" s="53"/>
      <c r="BT283" s="53"/>
      <c r="BU283" s="53"/>
      <c r="BV283" s="53"/>
      <c r="BW283" s="53"/>
      <c r="BX283" s="53"/>
    </row>
    <row r="284" spans="1:76" outlineLevel="2" x14ac:dyDescent="0.25">
      <c r="A284" s="70"/>
      <c r="B284" s="74"/>
      <c r="C284" s="75"/>
      <c r="D284" s="79"/>
      <c r="E284" s="79"/>
      <c r="G284" s="41"/>
      <c r="H284" s="41"/>
      <c r="I284" s="41"/>
      <c r="J284" s="41"/>
      <c r="K284" s="41"/>
      <c r="L284" s="41"/>
      <c r="M284" s="41"/>
      <c r="N284" s="41"/>
      <c r="O284" s="41"/>
      <c r="P284" s="41"/>
      <c r="Q284" s="41"/>
      <c r="R284" s="41"/>
      <c r="S284" s="41"/>
      <c r="T284" s="41"/>
      <c r="U284" s="41"/>
      <c r="V284" s="41"/>
      <c r="W284" s="41"/>
      <c r="X284" s="41"/>
      <c r="Y284" s="41"/>
      <c r="BO284" s="53"/>
      <c r="BP284" s="53"/>
      <c r="BQ284" s="53"/>
      <c r="BR284" s="53"/>
      <c r="BS284" s="53"/>
      <c r="BT284" s="53"/>
      <c r="BU284" s="53"/>
      <c r="BV284" s="53"/>
      <c r="BW284" s="53"/>
      <c r="BX284" s="53"/>
    </row>
    <row r="285" spans="1:76" outlineLevel="1" x14ac:dyDescent="0.25">
      <c r="A285" s="70"/>
      <c r="B285" s="74"/>
      <c r="C285" s="75"/>
      <c r="D285" s="79"/>
      <c r="E285" s="79"/>
      <c r="G285" s="41"/>
      <c r="H285" s="41"/>
      <c r="I285" s="41"/>
      <c r="J285" s="41"/>
      <c r="K285" s="41"/>
      <c r="L285" s="41"/>
      <c r="M285" s="41"/>
      <c r="N285" s="41"/>
      <c r="O285" s="41"/>
      <c r="P285" s="41"/>
      <c r="Q285" s="41"/>
      <c r="R285" s="41"/>
      <c r="S285" s="41"/>
      <c r="T285" s="41"/>
      <c r="U285" s="41"/>
      <c r="V285" s="41"/>
      <c r="W285" s="41"/>
      <c r="X285" s="41"/>
      <c r="Y285" s="41"/>
      <c r="BO285" s="53"/>
      <c r="BP285" s="53"/>
      <c r="BQ285" s="53"/>
      <c r="BR285" s="53"/>
      <c r="BS285" s="53"/>
      <c r="BT285" s="53"/>
      <c r="BU285" s="53"/>
      <c r="BV285" s="53"/>
      <c r="BW285" s="53"/>
      <c r="BX285" s="53"/>
    </row>
    <row r="286" spans="1:76" s="84" customFormat="1" ht="18.75" outlineLevel="1" x14ac:dyDescent="0.25">
      <c r="A286" s="83"/>
      <c r="B286" s="71">
        <f>MAX($B$1:$B285)+1</f>
        <v>24</v>
      </c>
      <c r="C286" s="72" t="s">
        <v>312</v>
      </c>
      <c r="D286" s="73"/>
      <c r="E286" s="73"/>
      <c r="F286" s="73"/>
      <c r="G286" s="73"/>
      <c r="H286" s="73"/>
      <c r="I286" s="73"/>
      <c r="J286" s="73"/>
      <c r="K286" s="73"/>
      <c r="L286" s="73"/>
      <c r="M286" s="73"/>
      <c r="N286" s="73"/>
      <c r="O286" s="73"/>
      <c r="P286" s="73"/>
      <c r="Q286" s="73"/>
      <c r="R286" s="73"/>
      <c r="S286" s="73"/>
      <c r="T286" s="73"/>
      <c r="U286" s="73"/>
      <c r="V286" s="73"/>
      <c r="W286" s="73"/>
      <c r="X286" s="73"/>
      <c r="Y286" s="73"/>
      <c r="AA286" s="71"/>
      <c r="AB286" s="71"/>
      <c r="AC286" s="71"/>
      <c r="AD286" s="71"/>
      <c r="AE286" s="71"/>
      <c r="AF286" s="71"/>
      <c r="AG286" s="71"/>
      <c r="AH286" s="71"/>
      <c r="AI286" s="71"/>
      <c r="AJ286" s="71"/>
      <c r="AK286" s="71"/>
      <c r="AL286" s="71"/>
      <c r="AM286" s="71"/>
      <c r="AN286" s="71"/>
      <c r="AO286" s="71"/>
      <c r="AP286" s="71"/>
      <c r="BO286" s="53"/>
      <c r="BP286" s="53"/>
      <c r="BQ286" s="53"/>
      <c r="BR286" s="53"/>
      <c r="BS286" s="53"/>
      <c r="BT286" s="53"/>
      <c r="BU286" s="53"/>
      <c r="BV286" s="53"/>
      <c r="BW286" s="53"/>
      <c r="BX286" s="53"/>
    </row>
    <row r="287" spans="1:76" s="88" customFormat="1" outlineLevel="2" x14ac:dyDescent="0.25">
      <c r="A287" s="70"/>
      <c r="B287" s="74"/>
      <c r="D287" s="79"/>
      <c r="E287" s="79"/>
      <c r="F287" s="76"/>
      <c r="G287" s="76"/>
      <c r="H287" s="76"/>
      <c r="I287" s="76"/>
      <c r="J287" s="76"/>
      <c r="K287" s="76"/>
      <c r="L287" s="76"/>
      <c r="M287" s="76"/>
      <c r="N287" s="76"/>
      <c r="O287" s="76"/>
      <c r="P287" s="76"/>
      <c r="Q287" s="76"/>
      <c r="R287" s="76"/>
      <c r="S287" s="76"/>
      <c r="T287" s="76"/>
      <c r="U287" s="76"/>
      <c r="V287" s="76"/>
      <c r="W287" s="76"/>
      <c r="X287" s="76"/>
      <c r="Y287" s="76"/>
      <c r="AA287" s="79"/>
      <c r="AB287" s="79"/>
      <c r="AC287" s="79"/>
      <c r="AD287" s="79"/>
      <c r="AE287" s="79"/>
      <c r="AF287" s="79"/>
      <c r="AG287" s="79"/>
      <c r="AH287" s="79"/>
      <c r="AI287" s="79"/>
      <c r="AJ287" s="79"/>
      <c r="AK287" s="79"/>
      <c r="AL287" s="79"/>
      <c r="AM287" s="79"/>
      <c r="AN287" s="79"/>
      <c r="AO287" s="79"/>
      <c r="AP287" s="79"/>
      <c r="BO287" s="53"/>
      <c r="BP287" s="53"/>
      <c r="BQ287" s="53"/>
      <c r="BR287" s="53"/>
      <c r="BS287" s="53"/>
      <c r="BT287" s="53"/>
      <c r="BU287" s="53"/>
      <c r="BV287" s="53"/>
      <c r="BW287" s="53"/>
      <c r="BX287" s="53"/>
    </row>
    <row r="288" spans="1:76" s="88" customFormat="1" ht="88.5" customHeight="1" outlineLevel="2" x14ac:dyDescent="0.25">
      <c r="A288" s="70"/>
      <c r="B288" s="74"/>
      <c r="C288" s="242" t="s">
        <v>313</v>
      </c>
      <c r="D288" s="242"/>
      <c r="E288" s="242"/>
      <c r="F288" s="76"/>
      <c r="G288" s="76"/>
      <c r="H288" s="76"/>
      <c r="I288" s="76"/>
      <c r="J288" s="76"/>
      <c r="K288" s="76"/>
      <c r="L288" s="76"/>
      <c r="M288" s="76"/>
      <c r="N288" s="76"/>
      <c r="O288" s="76"/>
      <c r="P288" s="76"/>
      <c r="Q288" s="76"/>
      <c r="R288" s="76"/>
      <c r="S288" s="76"/>
      <c r="T288" s="76"/>
      <c r="U288" s="76"/>
      <c r="V288" s="76"/>
      <c r="W288" s="76"/>
      <c r="X288" s="76"/>
      <c r="Y288" s="76"/>
      <c r="AA288" s="79"/>
      <c r="AB288" s="79"/>
      <c r="AC288" s="79"/>
      <c r="AD288" s="79"/>
      <c r="AE288" s="79"/>
      <c r="AF288" s="79"/>
      <c r="AG288" s="79"/>
      <c r="AH288" s="79"/>
      <c r="AI288" s="79"/>
      <c r="AJ288" s="79"/>
      <c r="AK288" s="79"/>
      <c r="AL288" s="79"/>
      <c r="AM288" s="79"/>
      <c r="AN288" s="79"/>
      <c r="AO288" s="79"/>
      <c r="AP288" s="79"/>
      <c r="BO288" s="53"/>
      <c r="BP288" s="53"/>
      <c r="BQ288" s="53"/>
      <c r="BR288" s="53"/>
      <c r="BS288" s="53"/>
      <c r="BT288" s="53"/>
      <c r="BU288" s="53"/>
      <c r="BV288" s="53"/>
      <c r="BW288" s="53"/>
      <c r="BX288" s="53"/>
    </row>
    <row r="289" spans="1:76" s="88" customFormat="1" outlineLevel="2" x14ac:dyDescent="0.25">
      <c r="A289" s="70"/>
      <c r="B289" s="74"/>
      <c r="C289" s="75"/>
      <c r="D289" s="77"/>
      <c r="E289" s="77"/>
      <c r="F289" s="76"/>
      <c r="G289" s="76"/>
      <c r="H289" s="76"/>
      <c r="I289" s="76"/>
      <c r="J289" s="76"/>
      <c r="K289" s="76"/>
      <c r="L289" s="76"/>
      <c r="M289" s="76"/>
      <c r="N289" s="76"/>
      <c r="O289" s="76"/>
      <c r="P289" s="76"/>
      <c r="Q289" s="76"/>
      <c r="R289" s="76"/>
      <c r="S289" s="76"/>
      <c r="T289" s="76"/>
      <c r="U289" s="76"/>
      <c r="V289" s="76"/>
      <c r="W289" s="76"/>
      <c r="X289" s="76"/>
      <c r="Y289" s="76"/>
      <c r="AA289" s="79"/>
      <c r="AB289" s="79"/>
      <c r="AC289" s="79"/>
      <c r="AD289" s="79"/>
      <c r="AE289" s="79"/>
      <c r="AF289" s="79"/>
      <c r="AG289" s="79"/>
      <c r="AH289" s="79"/>
      <c r="AI289" s="79"/>
      <c r="AJ289" s="79"/>
      <c r="AK289" s="79"/>
      <c r="AL289" s="79"/>
      <c r="AM289" s="79"/>
      <c r="AN289" s="79"/>
      <c r="AO289" s="79"/>
      <c r="AP289" s="79"/>
      <c r="BO289" s="53"/>
      <c r="BP289" s="53"/>
      <c r="BQ289" s="53"/>
      <c r="BR289" s="53"/>
      <c r="BS289" s="53"/>
      <c r="BT289" s="53"/>
      <c r="BU289" s="53"/>
      <c r="BV289" s="53"/>
      <c r="BW289" s="53"/>
      <c r="BX289" s="53"/>
    </row>
    <row r="290" spans="1:76" s="53" customFormat="1" ht="72" customHeight="1" outlineLevel="2" x14ac:dyDescent="0.25">
      <c r="A290" s="70"/>
      <c r="B290" s="74"/>
      <c r="C290" s="85" t="s">
        <v>314</v>
      </c>
      <c r="D290" s="63" t="s">
        <v>162</v>
      </c>
      <c r="E290" s="64"/>
      <c r="F290" s="40"/>
      <c r="G290" s="40"/>
      <c r="H290" s="40"/>
      <c r="I290" s="40"/>
      <c r="J290" s="40"/>
      <c r="K290" s="40"/>
      <c r="L290" s="40"/>
      <c r="M290" s="40"/>
      <c r="N290" s="40"/>
      <c r="O290" s="40"/>
      <c r="P290" s="40"/>
      <c r="Q290" s="40"/>
      <c r="R290" s="40"/>
      <c r="S290" s="40"/>
      <c r="T290" s="40"/>
      <c r="U290" s="40"/>
      <c r="V290" s="40"/>
      <c r="W290" s="40"/>
      <c r="X290" s="40"/>
      <c r="Y290" s="40"/>
      <c r="AA290" s="48" t="s">
        <v>127</v>
      </c>
      <c r="AB290" s="48" t="s">
        <v>127</v>
      </c>
      <c r="AC290" s="48" t="s">
        <v>127</v>
      </c>
      <c r="AD290" s="48" t="s">
        <v>127</v>
      </c>
      <c r="AE290" s="48" t="s">
        <v>126</v>
      </c>
      <c r="AF290" s="48" t="s">
        <v>126</v>
      </c>
      <c r="AG290" s="48" t="s">
        <v>127</v>
      </c>
      <c r="AH290" s="48" t="s">
        <v>127</v>
      </c>
      <c r="AI290" s="48" t="s">
        <v>127</v>
      </c>
      <c r="AJ290" s="48" t="s">
        <v>127</v>
      </c>
      <c r="AK290" s="48"/>
      <c r="AL290" s="48" t="s">
        <v>126</v>
      </c>
      <c r="AM290" s="48" t="s">
        <v>127</v>
      </c>
      <c r="AN290" s="48" t="s">
        <v>127</v>
      </c>
      <c r="AO290" s="48" t="s">
        <v>126</v>
      </c>
      <c r="AP290" s="48"/>
      <c r="AQ290" s="48" t="s">
        <v>126</v>
      </c>
      <c r="AR290" s="35" t="s">
        <v>126</v>
      </c>
      <c r="AS290" s="48" t="s">
        <v>126</v>
      </c>
      <c r="AT290" s="48"/>
      <c r="AU290" s="171" t="str">
        <f t="shared" ref="AU290:BD292" si="97">IFERROR(IF(OR(HLOOKUP(F$6,$AA$13:$AJ$1020,ROW($AT290)-ROW($AT$12),FALSE)="N",HLOOKUP(IF(F$3="Please Select","",IF(AND(LEFT(F$3,3)&lt;&gt;"IPC",LEFT(F$3,3)&lt;&gt;"PPA",LEFT(F$3,7)&lt;&gt;"Program"),"Hybrid",LEFT(F$3,3))),$AL$13:$AO$1020,ROW($AT290)-ROW($AT$12),FALSE)="N",HLOOKUP(F$5,$AQ$13:$AS$1020,ROW($AT290)-ROW($AT$12),FALSE)="N"),"N",IF(OR(HLOOKUP(F$6,$AA$13:$AJ$1020,ROW($AT290)-ROW($AT$12),FALSE)="A",HLOOKUP(IF(F$3="Please Select","",IF(AND(LEFT(F$3,3)&lt;&gt;"IPC",LEFT(F$3,3)&lt;&gt;"PPA"),"Hybrid",LEFT(F$3,3))),$AL$13:$AO$1020,ROW($AT290)-ROW($AT$12),FALSE)="A",HLOOKUP(F$5,$AQ$13:$AS$1020,ROW($AT290)-ROW($AT$12),FALSE)="A"),"A","Y")),$AS290)</f>
        <v>N</v>
      </c>
      <c r="AV290" s="171" t="str">
        <f t="shared" si="97"/>
        <v>Y</v>
      </c>
      <c r="AW290" s="171" t="str">
        <f t="shared" si="97"/>
        <v>Y</v>
      </c>
      <c r="AX290" s="171" t="str">
        <f t="shared" si="97"/>
        <v>Y</v>
      </c>
      <c r="AY290" s="171" t="str">
        <f t="shared" si="97"/>
        <v>Y</v>
      </c>
      <c r="AZ290" s="171" t="str">
        <f t="shared" si="97"/>
        <v>Y</v>
      </c>
      <c r="BA290" s="171" t="str">
        <f t="shared" si="97"/>
        <v>Y</v>
      </c>
      <c r="BB290" s="171" t="str">
        <f t="shared" si="97"/>
        <v>Y</v>
      </c>
      <c r="BC290" s="171" t="str">
        <f t="shared" si="97"/>
        <v>Y</v>
      </c>
      <c r="BD290" s="171" t="str">
        <f t="shared" si="97"/>
        <v>Y</v>
      </c>
      <c r="BE290" s="171" t="str">
        <f t="shared" ref="BE290:BN292" si="98">IFERROR(IF(OR(HLOOKUP(P$6,$AA$13:$AJ$1020,ROW($AT290)-ROW($AT$12),FALSE)="N",HLOOKUP(IF(P$3="Please Select","",IF(AND(LEFT(P$3,3)&lt;&gt;"IPC",LEFT(P$3,3)&lt;&gt;"PPA",LEFT(P$3,7)&lt;&gt;"Program"),"Hybrid",LEFT(P$3,3))),$AL$13:$AO$1020,ROW($AT290)-ROW($AT$12),FALSE)="N",HLOOKUP(P$5,$AQ$13:$AS$1020,ROW($AT290)-ROW($AT$12),FALSE)="N"),"N",IF(OR(HLOOKUP(P$6,$AA$13:$AJ$1020,ROW($AT290)-ROW($AT$12),FALSE)="A",HLOOKUP(IF(P$3="Please Select","",IF(AND(LEFT(P$3,3)&lt;&gt;"IPC",LEFT(P$3,3)&lt;&gt;"PPA"),"Hybrid",LEFT(P$3,3))),$AL$13:$AO$1020,ROW($AT290)-ROW($AT$12),FALSE)="A",HLOOKUP(P$5,$AQ$13:$AS$1020,ROW($AT290)-ROW($AT$12),FALSE)="A"),"A","Y")),$AS290)</f>
        <v>Y</v>
      </c>
      <c r="BF290" s="171" t="str">
        <f t="shared" si="98"/>
        <v>Y</v>
      </c>
      <c r="BG290" s="171" t="str">
        <f t="shared" si="98"/>
        <v>Y</v>
      </c>
      <c r="BH290" s="171" t="str">
        <f t="shared" si="98"/>
        <v>Y</v>
      </c>
      <c r="BI290" s="171" t="str">
        <f t="shared" si="98"/>
        <v>Y</v>
      </c>
      <c r="BJ290" s="171" t="str">
        <f t="shared" si="98"/>
        <v>Y</v>
      </c>
      <c r="BK290" s="171" t="str">
        <f t="shared" si="98"/>
        <v>Y</v>
      </c>
      <c r="BL290" s="171" t="str">
        <f t="shared" si="98"/>
        <v>Y</v>
      </c>
      <c r="BM290" s="171" t="str">
        <f t="shared" si="98"/>
        <v>Y</v>
      </c>
      <c r="BN290" s="171" t="str">
        <f t="shared" si="98"/>
        <v>Y</v>
      </c>
    </row>
    <row r="291" spans="1:76" s="53" customFormat="1" ht="45" outlineLevel="2" x14ac:dyDescent="0.25">
      <c r="A291" s="70"/>
      <c r="B291" s="74"/>
      <c r="C291" s="85" t="s">
        <v>315</v>
      </c>
      <c r="D291" s="63" t="s">
        <v>162</v>
      </c>
      <c r="E291" s="64"/>
      <c r="F291" s="40"/>
      <c r="G291" s="40"/>
      <c r="H291" s="40"/>
      <c r="I291" s="40"/>
      <c r="J291" s="40"/>
      <c r="K291" s="40"/>
      <c r="L291" s="40"/>
      <c r="M291" s="40"/>
      <c r="N291" s="40"/>
      <c r="O291" s="40"/>
      <c r="P291" s="40"/>
      <c r="Q291" s="40"/>
      <c r="R291" s="40"/>
      <c r="S291" s="40"/>
      <c r="T291" s="40"/>
      <c r="U291" s="40"/>
      <c r="V291" s="40"/>
      <c r="W291" s="40"/>
      <c r="X291" s="40"/>
      <c r="Y291" s="40"/>
      <c r="AA291" s="48" t="s">
        <v>126</v>
      </c>
      <c r="AB291" s="48" t="s">
        <v>126</v>
      </c>
      <c r="AC291" s="48" t="s">
        <v>126</v>
      </c>
      <c r="AD291" s="48" t="s">
        <v>126</v>
      </c>
      <c r="AE291" s="48" t="s">
        <v>126</v>
      </c>
      <c r="AF291" s="48" t="s">
        <v>126</v>
      </c>
      <c r="AG291" s="48" t="s">
        <v>126</v>
      </c>
      <c r="AH291" s="48" t="s">
        <v>126</v>
      </c>
      <c r="AI291" s="48" t="s">
        <v>126</v>
      </c>
      <c r="AJ291" s="48" t="s">
        <v>126</v>
      </c>
      <c r="AK291" s="48"/>
      <c r="AL291" s="48" t="s">
        <v>126</v>
      </c>
      <c r="AM291" s="48" t="s">
        <v>127</v>
      </c>
      <c r="AN291" s="48" t="s">
        <v>127</v>
      </c>
      <c r="AO291" s="48" t="s">
        <v>126</v>
      </c>
      <c r="AP291" s="48"/>
      <c r="AQ291" s="48" t="s">
        <v>126</v>
      </c>
      <c r="AR291" s="35" t="s">
        <v>126</v>
      </c>
      <c r="AS291" s="48" t="s">
        <v>126</v>
      </c>
      <c r="AT291" s="48"/>
      <c r="AU291" s="171" t="str">
        <f t="shared" si="97"/>
        <v>N</v>
      </c>
      <c r="AV291" s="171" t="str">
        <f t="shared" si="97"/>
        <v>Y</v>
      </c>
      <c r="AW291" s="171" t="str">
        <f t="shared" si="97"/>
        <v>Y</v>
      </c>
      <c r="AX291" s="171" t="str">
        <f t="shared" si="97"/>
        <v>Y</v>
      </c>
      <c r="AY291" s="171" t="str">
        <f t="shared" si="97"/>
        <v>Y</v>
      </c>
      <c r="AZ291" s="171" t="str">
        <f t="shared" si="97"/>
        <v>Y</v>
      </c>
      <c r="BA291" s="171" t="str">
        <f t="shared" si="97"/>
        <v>Y</v>
      </c>
      <c r="BB291" s="171" t="str">
        <f t="shared" si="97"/>
        <v>Y</v>
      </c>
      <c r="BC291" s="171" t="str">
        <f t="shared" si="97"/>
        <v>Y</v>
      </c>
      <c r="BD291" s="171" t="str">
        <f t="shared" si="97"/>
        <v>Y</v>
      </c>
      <c r="BE291" s="171" t="str">
        <f t="shared" si="98"/>
        <v>Y</v>
      </c>
      <c r="BF291" s="171" t="str">
        <f t="shared" si="98"/>
        <v>Y</v>
      </c>
      <c r="BG291" s="171" t="str">
        <f t="shared" si="98"/>
        <v>Y</v>
      </c>
      <c r="BH291" s="171" t="str">
        <f t="shared" si="98"/>
        <v>Y</v>
      </c>
      <c r="BI291" s="171" t="str">
        <f t="shared" si="98"/>
        <v>Y</v>
      </c>
      <c r="BJ291" s="171" t="str">
        <f t="shared" si="98"/>
        <v>Y</v>
      </c>
      <c r="BK291" s="171" t="str">
        <f t="shared" si="98"/>
        <v>Y</v>
      </c>
      <c r="BL291" s="171" t="str">
        <f t="shared" si="98"/>
        <v>Y</v>
      </c>
      <c r="BM291" s="171" t="str">
        <f t="shared" si="98"/>
        <v>Y</v>
      </c>
      <c r="BN291" s="171" t="str">
        <f t="shared" si="98"/>
        <v>Y</v>
      </c>
    </row>
    <row r="292" spans="1:76" s="53" customFormat="1" ht="60" outlineLevel="2" x14ac:dyDescent="0.25">
      <c r="A292" s="70"/>
      <c r="B292" s="74"/>
      <c r="C292" s="85" t="s">
        <v>316</v>
      </c>
      <c r="D292" s="63" t="s">
        <v>162</v>
      </c>
      <c r="E292" s="64"/>
      <c r="F292" s="40"/>
      <c r="G292" s="40"/>
      <c r="H292" s="40"/>
      <c r="I292" s="40"/>
      <c r="J292" s="40"/>
      <c r="K292" s="40"/>
      <c r="L292" s="40"/>
      <c r="M292" s="40"/>
      <c r="N292" s="40"/>
      <c r="O292" s="40"/>
      <c r="P292" s="40"/>
      <c r="Q292" s="40"/>
      <c r="R292" s="40"/>
      <c r="S292" s="40"/>
      <c r="T292" s="40"/>
      <c r="U292" s="40"/>
      <c r="V292" s="40"/>
      <c r="W292" s="40"/>
      <c r="X292" s="40"/>
      <c r="Y292" s="40"/>
      <c r="AA292" s="48" t="s">
        <v>126</v>
      </c>
      <c r="AB292" s="48" t="s">
        <v>126</v>
      </c>
      <c r="AC292" s="48" t="s">
        <v>126</v>
      </c>
      <c r="AD292" s="48" t="s">
        <v>126</v>
      </c>
      <c r="AE292" s="48" t="s">
        <v>126</v>
      </c>
      <c r="AF292" s="48" t="s">
        <v>126</v>
      </c>
      <c r="AG292" s="48" t="s">
        <v>126</v>
      </c>
      <c r="AH292" s="48" t="s">
        <v>126</v>
      </c>
      <c r="AI292" s="35" t="s">
        <v>126</v>
      </c>
      <c r="AJ292" s="48" t="s">
        <v>126</v>
      </c>
      <c r="AK292" s="48"/>
      <c r="AL292" s="48" t="s">
        <v>126</v>
      </c>
      <c r="AM292" s="48" t="s">
        <v>127</v>
      </c>
      <c r="AN292" s="48" t="s">
        <v>127</v>
      </c>
      <c r="AO292" s="48" t="s">
        <v>126</v>
      </c>
      <c r="AP292" s="48"/>
      <c r="AQ292" s="48" t="s">
        <v>126</v>
      </c>
      <c r="AR292" s="35" t="s">
        <v>126</v>
      </c>
      <c r="AS292" s="48" t="s">
        <v>126</v>
      </c>
      <c r="AT292" s="48"/>
      <c r="AU292" s="171" t="str">
        <f t="shared" si="97"/>
        <v>N</v>
      </c>
      <c r="AV292" s="171" t="str">
        <f t="shared" si="97"/>
        <v>Y</v>
      </c>
      <c r="AW292" s="171" t="str">
        <f t="shared" si="97"/>
        <v>Y</v>
      </c>
      <c r="AX292" s="171" t="str">
        <f t="shared" si="97"/>
        <v>Y</v>
      </c>
      <c r="AY292" s="171" t="str">
        <f t="shared" si="97"/>
        <v>Y</v>
      </c>
      <c r="AZ292" s="171" t="str">
        <f t="shared" si="97"/>
        <v>Y</v>
      </c>
      <c r="BA292" s="171" t="str">
        <f t="shared" si="97"/>
        <v>Y</v>
      </c>
      <c r="BB292" s="171" t="str">
        <f t="shared" si="97"/>
        <v>Y</v>
      </c>
      <c r="BC292" s="171" t="str">
        <f t="shared" si="97"/>
        <v>Y</v>
      </c>
      <c r="BD292" s="171" t="str">
        <f t="shared" si="97"/>
        <v>Y</v>
      </c>
      <c r="BE292" s="171" t="str">
        <f t="shared" si="98"/>
        <v>Y</v>
      </c>
      <c r="BF292" s="171" t="str">
        <f t="shared" si="98"/>
        <v>Y</v>
      </c>
      <c r="BG292" s="171" t="str">
        <f t="shared" si="98"/>
        <v>Y</v>
      </c>
      <c r="BH292" s="171" t="str">
        <f t="shared" si="98"/>
        <v>Y</v>
      </c>
      <c r="BI292" s="171" t="str">
        <f t="shared" si="98"/>
        <v>Y</v>
      </c>
      <c r="BJ292" s="171" t="str">
        <f t="shared" si="98"/>
        <v>Y</v>
      </c>
      <c r="BK292" s="171" t="str">
        <f t="shared" si="98"/>
        <v>Y</v>
      </c>
      <c r="BL292" s="171" t="str">
        <f t="shared" si="98"/>
        <v>Y</v>
      </c>
      <c r="BM292" s="171" t="str">
        <f t="shared" si="98"/>
        <v>Y</v>
      </c>
      <c r="BN292" s="171" t="str">
        <f t="shared" si="98"/>
        <v>Y</v>
      </c>
    </row>
    <row r="293" spans="1:76" s="53" customFormat="1" outlineLevel="2" x14ac:dyDescent="0.25">
      <c r="A293" s="70"/>
      <c r="B293" s="74"/>
      <c r="C293" s="75"/>
      <c r="D293" s="76"/>
      <c r="E293" s="76"/>
      <c r="F293" s="43"/>
      <c r="G293" s="43"/>
      <c r="H293" s="43"/>
      <c r="I293" s="43"/>
      <c r="J293" s="43"/>
      <c r="K293" s="43"/>
      <c r="L293" s="43"/>
      <c r="M293" s="43"/>
      <c r="N293" s="43"/>
      <c r="O293" s="43"/>
      <c r="P293" s="43"/>
      <c r="Q293" s="43"/>
      <c r="R293" s="43"/>
      <c r="S293" s="43"/>
      <c r="T293" s="43"/>
      <c r="U293" s="43"/>
      <c r="V293" s="43"/>
      <c r="W293" s="43"/>
      <c r="X293" s="43"/>
      <c r="Y293" s="43"/>
      <c r="AA293" s="48"/>
      <c r="AB293" s="48"/>
      <c r="AC293" s="48"/>
      <c r="AD293" s="48"/>
      <c r="AE293" s="48"/>
      <c r="AF293" s="48"/>
      <c r="AG293" s="48"/>
      <c r="AH293" s="48"/>
      <c r="AI293" s="48"/>
      <c r="AJ293" s="48"/>
      <c r="AK293" s="48"/>
      <c r="AL293" s="48"/>
      <c r="AM293" s="48"/>
      <c r="AN293" s="48"/>
      <c r="AO293" s="48"/>
      <c r="AP293" s="48"/>
    </row>
    <row r="294" spans="1:76" outlineLevel="1" x14ac:dyDescent="0.25">
      <c r="A294" s="70"/>
      <c r="B294" s="74"/>
      <c r="C294" s="75"/>
      <c r="D294" s="79"/>
      <c r="E294" s="79"/>
      <c r="G294" s="41"/>
      <c r="H294" s="41"/>
      <c r="I294" s="41"/>
      <c r="J294" s="41"/>
      <c r="K294" s="41"/>
      <c r="L294" s="41"/>
      <c r="M294" s="41"/>
      <c r="N294" s="41"/>
      <c r="O294" s="41"/>
      <c r="P294" s="41"/>
      <c r="Q294" s="41"/>
      <c r="R294" s="41"/>
      <c r="S294" s="41"/>
      <c r="T294" s="41"/>
      <c r="U294" s="41"/>
      <c r="V294" s="41"/>
      <c r="W294" s="41"/>
      <c r="X294" s="41"/>
      <c r="Y294" s="41"/>
    </row>
    <row r="295" spans="1:76" s="53" customFormat="1" x14ac:dyDescent="0.25">
      <c r="A295" s="70"/>
      <c r="B295" s="74"/>
      <c r="C295" s="75"/>
      <c r="D295" s="79"/>
      <c r="E295" s="79"/>
      <c r="F295" s="43"/>
      <c r="G295" s="43"/>
      <c r="H295" s="43"/>
      <c r="I295" s="43"/>
      <c r="J295" s="43"/>
      <c r="K295" s="43"/>
      <c r="L295" s="43"/>
      <c r="M295" s="43"/>
      <c r="N295" s="43"/>
      <c r="O295" s="43"/>
      <c r="P295" s="43"/>
      <c r="Q295" s="43"/>
      <c r="R295" s="43"/>
      <c r="S295" s="43"/>
      <c r="T295" s="43"/>
      <c r="U295" s="43"/>
      <c r="V295" s="43"/>
      <c r="W295" s="43"/>
      <c r="X295" s="43"/>
      <c r="Y295" s="43"/>
      <c r="AA295" s="48"/>
      <c r="AB295" s="48"/>
      <c r="AC295" s="48"/>
      <c r="AD295" s="48"/>
      <c r="AE295" s="48"/>
      <c r="AF295" s="48"/>
      <c r="AG295" s="48"/>
      <c r="AH295" s="48"/>
      <c r="AI295" s="48"/>
      <c r="AJ295" s="48"/>
      <c r="AK295" s="48"/>
      <c r="AL295" s="48"/>
      <c r="AM295" s="48"/>
      <c r="AN295" s="48"/>
      <c r="AO295" s="48"/>
      <c r="AP295" s="48"/>
    </row>
    <row r="296" spans="1:76" s="59" customFormat="1" ht="18.75" x14ac:dyDescent="0.25">
      <c r="A296" s="54"/>
      <c r="B296" s="55"/>
      <c r="C296" s="56" t="s">
        <v>317</v>
      </c>
      <c r="D296" s="57"/>
      <c r="E296" s="57"/>
      <c r="F296" s="57"/>
      <c r="G296" s="57"/>
      <c r="H296" s="57"/>
      <c r="I296" s="57"/>
      <c r="J296" s="57"/>
      <c r="K296" s="57"/>
      <c r="L296" s="57"/>
      <c r="M296" s="57"/>
      <c r="N296" s="57"/>
      <c r="O296" s="57"/>
      <c r="P296" s="57"/>
      <c r="Q296" s="57"/>
      <c r="R296" s="57"/>
      <c r="S296" s="57"/>
      <c r="T296" s="57"/>
      <c r="U296" s="57"/>
      <c r="V296" s="57"/>
      <c r="W296" s="57"/>
      <c r="X296" s="57"/>
      <c r="Y296" s="57"/>
      <c r="AA296" s="60"/>
      <c r="AB296" s="60"/>
      <c r="AC296" s="60"/>
      <c r="AD296" s="60"/>
      <c r="AE296" s="60"/>
      <c r="AF296" s="60"/>
      <c r="AG296" s="60"/>
      <c r="AH296" s="60"/>
      <c r="AI296" s="60"/>
      <c r="AJ296" s="60"/>
      <c r="AK296" s="60"/>
      <c r="AL296" s="60"/>
      <c r="AM296" s="60"/>
      <c r="AN296" s="60"/>
      <c r="AO296" s="60"/>
      <c r="AP296" s="60"/>
    </row>
    <row r="297" spans="1:76" s="53" customFormat="1" outlineLevel="1" x14ac:dyDescent="0.25">
      <c r="A297" s="50"/>
      <c r="B297" s="67"/>
      <c r="C297" s="52"/>
      <c r="D297" s="48"/>
      <c r="E297" s="48"/>
      <c r="F297" s="43"/>
      <c r="G297" s="43"/>
      <c r="H297" s="43"/>
      <c r="I297" s="43"/>
      <c r="J297" s="43"/>
      <c r="K297" s="43"/>
      <c r="L297" s="43"/>
      <c r="M297" s="43"/>
      <c r="N297" s="43"/>
      <c r="O297" s="43"/>
      <c r="P297" s="43"/>
      <c r="Q297" s="43"/>
      <c r="R297" s="43"/>
      <c r="S297" s="43"/>
      <c r="T297" s="43"/>
      <c r="U297" s="43"/>
      <c r="V297" s="43"/>
      <c r="W297" s="43"/>
      <c r="X297" s="43"/>
      <c r="Y297" s="43"/>
      <c r="AA297" s="48"/>
      <c r="AB297" s="48"/>
      <c r="AC297" s="48"/>
      <c r="AD297" s="48"/>
      <c r="AE297" s="48"/>
      <c r="AF297" s="48"/>
      <c r="AG297" s="48"/>
      <c r="AH297" s="48"/>
      <c r="AI297" s="48"/>
      <c r="AJ297" s="48"/>
      <c r="AK297" s="48"/>
      <c r="AL297" s="48"/>
      <c r="AM297" s="48"/>
      <c r="AN297" s="48"/>
      <c r="AO297" s="48"/>
      <c r="AP297" s="48"/>
    </row>
    <row r="298" spans="1:76" s="84" customFormat="1" ht="18.75" outlineLevel="1" x14ac:dyDescent="0.25">
      <c r="A298" s="83"/>
      <c r="B298" s="71">
        <f>MAX($B$1:$B297)+1</f>
        <v>25</v>
      </c>
      <c r="C298" s="72" t="s">
        <v>318</v>
      </c>
      <c r="D298" s="73"/>
      <c r="E298" s="73"/>
      <c r="F298" s="73"/>
      <c r="G298" s="73"/>
      <c r="H298" s="73"/>
      <c r="I298" s="73"/>
      <c r="J298" s="73"/>
      <c r="K298" s="73"/>
      <c r="L298" s="73"/>
      <c r="M298" s="73"/>
      <c r="N298" s="73"/>
      <c r="O298" s="73"/>
      <c r="P298" s="73"/>
      <c r="Q298" s="73"/>
      <c r="R298" s="73"/>
      <c r="S298" s="73"/>
      <c r="T298" s="73"/>
      <c r="U298" s="73"/>
      <c r="V298" s="73"/>
      <c r="W298" s="73"/>
      <c r="X298" s="73"/>
      <c r="Y298" s="73"/>
      <c r="AA298" s="71"/>
      <c r="AB298" s="71"/>
      <c r="AC298" s="71"/>
      <c r="AD298" s="71"/>
      <c r="AE298" s="71"/>
      <c r="AF298" s="71"/>
      <c r="AG298" s="71"/>
      <c r="AH298" s="71"/>
      <c r="AI298" s="71"/>
      <c r="AJ298" s="71"/>
      <c r="AK298" s="71"/>
      <c r="AL298" s="71"/>
      <c r="AM298" s="71"/>
      <c r="AN298" s="71"/>
      <c r="AO298" s="71"/>
      <c r="AP298" s="71"/>
    </row>
    <row r="299" spans="1:76" s="88" customFormat="1" outlineLevel="2" x14ac:dyDescent="0.25">
      <c r="A299" s="70"/>
      <c r="B299" s="74"/>
      <c r="D299" s="79"/>
      <c r="E299" s="79"/>
      <c r="F299" s="76"/>
      <c r="G299" s="76"/>
      <c r="H299" s="76"/>
      <c r="I299" s="76"/>
      <c r="J299" s="76"/>
      <c r="K299" s="76"/>
      <c r="L299" s="76"/>
      <c r="M299" s="76"/>
      <c r="N299" s="76"/>
      <c r="O299" s="76"/>
      <c r="P299" s="76"/>
      <c r="Q299" s="76"/>
      <c r="R299" s="76"/>
      <c r="S299" s="76"/>
      <c r="T299" s="76"/>
      <c r="U299" s="76"/>
      <c r="V299" s="76"/>
      <c r="W299" s="76"/>
      <c r="X299" s="76"/>
      <c r="Y299" s="76"/>
      <c r="AA299" s="79"/>
      <c r="AB299" s="79"/>
      <c r="AC299" s="79"/>
      <c r="AD299" s="79"/>
      <c r="AE299" s="79"/>
      <c r="AF299" s="79"/>
      <c r="AG299" s="79"/>
      <c r="AH299" s="79"/>
      <c r="AI299" s="79"/>
      <c r="AJ299" s="79"/>
      <c r="AK299" s="79"/>
      <c r="AL299" s="79"/>
      <c r="AM299" s="79"/>
      <c r="AN299" s="79"/>
      <c r="AO299" s="79"/>
      <c r="AP299" s="79"/>
    </row>
    <row r="300" spans="1:76" s="88" customFormat="1" ht="57.75" customHeight="1" outlineLevel="2" x14ac:dyDescent="0.25">
      <c r="A300" s="70"/>
      <c r="B300" s="74"/>
      <c r="C300" s="242" t="s">
        <v>319</v>
      </c>
      <c r="D300" s="242"/>
      <c r="E300" s="242"/>
      <c r="F300" s="76"/>
      <c r="G300" s="76"/>
      <c r="H300" s="76"/>
      <c r="I300" s="76"/>
      <c r="J300" s="76"/>
      <c r="K300" s="76"/>
      <c r="L300" s="76"/>
      <c r="M300" s="76"/>
      <c r="N300" s="76"/>
      <c r="O300" s="76"/>
      <c r="P300" s="76"/>
      <c r="Q300" s="76"/>
      <c r="R300" s="76"/>
      <c r="S300" s="76"/>
      <c r="T300" s="76"/>
      <c r="U300" s="76"/>
      <c r="V300" s="76"/>
      <c r="W300" s="76"/>
      <c r="X300" s="76"/>
      <c r="Y300" s="76"/>
      <c r="AA300" s="79"/>
      <c r="AB300" s="79"/>
      <c r="AC300" s="79"/>
      <c r="AD300" s="79"/>
      <c r="AE300" s="79"/>
      <c r="AF300" s="79"/>
      <c r="AG300" s="79"/>
      <c r="AH300" s="79"/>
      <c r="AI300" s="79"/>
      <c r="AJ300" s="79"/>
      <c r="AK300" s="79"/>
      <c r="AL300" s="79"/>
      <c r="AM300" s="79"/>
      <c r="AN300" s="79"/>
      <c r="AO300" s="79"/>
      <c r="AP300" s="79"/>
    </row>
    <row r="301" spans="1:76" s="88" customFormat="1" outlineLevel="2" x14ac:dyDescent="0.25">
      <c r="A301" s="70"/>
      <c r="B301" s="74"/>
      <c r="C301" s="75"/>
      <c r="D301" s="186"/>
      <c r="E301" s="186"/>
      <c r="F301" s="76"/>
      <c r="G301" s="76"/>
      <c r="H301" s="76"/>
      <c r="I301" s="76"/>
      <c r="J301" s="76"/>
      <c r="K301" s="76"/>
      <c r="L301" s="76"/>
      <c r="M301" s="76"/>
      <c r="N301" s="76"/>
      <c r="O301" s="76"/>
      <c r="P301" s="76"/>
      <c r="Q301" s="76"/>
      <c r="R301" s="76"/>
      <c r="S301" s="76"/>
      <c r="T301" s="76"/>
      <c r="U301" s="76"/>
      <c r="V301" s="76"/>
      <c r="W301" s="76"/>
      <c r="X301" s="76"/>
      <c r="Y301" s="76"/>
      <c r="AA301" s="79"/>
      <c r="AB301" s="79"/>
      <c r="AC301" s="79"/>
      <c r="AD301" s="79"/>
      <c r="AE301" s="79"/>
      <c r="AF301" s="79"/>
      <c r="AG301" s="79"/>
      <c r="AH301" s="79"/>
      <c r="AI301" s="79"/>
      <c r="AJ301" s="79"/>
      <c r="AK301" s="79"/>
      <c r="AL301" s="79"/>
      <c r="AM301" s="79"/>
      <c r="AN301" s="79"/>
      <c r="AO301" s="79"/>
      <c r="AP301" s="79"/>
    </row>
    <row r="302" spans="1:76" s="177" customFormat="1" ht="30" outlineLevel="2" x14ac:dyDescent="0.25">
      <c r="A302" s="70"/>
      <c r="B302" s="74"/>
      <c r="C302" s="85" t="s">
        <v>320</v>
      </c>
      <c r="D302" s="63" t="s">
        <v>162</v>
      </c>
      <c r="E302" s="64"/>
      <c r="F302" s="170"/>
      <c r="G302" s="170"/>
      <c r="H302" s="170"/>
      <c r="I302" s="170"/>
      <c r="J302" s="170"/>
      <c r="K302" s="170"/>
      <c r="L302" s="170"/>
      <c r="M302" s="170"/>
      <c r="N302" s="170"/>
      <c r="O302" s="170"/>
      <c r="P302" s="170"/>
      <c r="Q302" s="170"/>
      <c r="R302" s="170"/>
      <c r="S302" s="170"/>
      <c r="T302" s="170"/>
      <c r="U302" s="170"/>
      <c r="V302" s="170"/>
      <c r="W302" s="170"/>
      <c r="X302" s="170"/>
      <c r="Y302" s="170"/>
      <c r="AA302" s="79" t="s">
        <v>126</v>
      </c>
      <c r="AB302" s="79" t="s">
        <v>127</v>
      </c>
      <c r="AC302" s="79" t="s">
        <v>127</v>
      </c>
      <c r="AD302" s="79" t="s">
        <v>127</v>
      </c>
      <c r="AE302" s="79" t="s">
        <v>126</v>
      </c>
      <c r="AF302" s="79" t="s">
        <v>127</v>
      </c>
      <c r="AG302" s="79" t="s">
        <v>127</v>
      </c>
      <c r="AH302" s="79" t="s">
        <v>127</v>
      </c>
      <c r="AI302" s="79" t="s">
        <v>127</v>
      </c>
      <c r="AJ302" s="79" t="s">
        <v>127</v>
      </c>
      <c r="AK302" s="79"/>
      <c r="AL302" s="79" t="s">
        <v>126</v>
      </c>
      <c r="AM302" s="79" t="s">
        <v>126</v>
      </c>
      <c r="AN302" s="79" t="s">
        <v>126</v>
      </c>
      <c r="AO302" s="79" t="s">
        <v>126</v>
      </c>
      <c r="AP302" s="79"/>
      <c r="AQ302" s="79" t="s">
        <v>126</v>
      </c>
      <c r="AR302" s="171" t="s">
        <v>126</v>
      </c>
      <c r="AS302" s="79" t="s">
        <v>126</v>
      </c>
      <c r="AT302" s="79"/>
      <c r="AU302" s="171" t="str">
        <f t="shared" ref="AU302:BD305" si="99">IFERROR(IF(OR(HLOOKUP(F$6,$AA$13:$AJ$1020,ROW($AT302)-ROW($AT$12),FALSE)="N",HLOOKUP(IF(F$3="Please Select","",IF(AND(LEFT(F$3,3)&lt;&gt;"IPC",LEFT(F$3,3)&lt;&gt;"PPA",LEFT(F$3,7)&lt;&gt;"Program"),"Hybrid",LEFT(F$3,3))),$AL$13:$AO$1020,ROW($AT302)-ROW($AT$12),FALSE)="N",HLOOKUP(F$5,$AQ$13:$AS$1020,ROW($AT302)-ROW($AT$12),FALSE)="N"),"N",IF(OR(HLOOKUP(F$6,$AA$13:$AJ$1020,ROW($AT302)-ROW($AT$12),FALSE)="A",HLOOKUP(IF(F$3="Please Select","",IF(AND(LEFT(F$3,3)&lt;&gt;"IPC",LEFT(F$3,3)&lt;&gt;"PPA"),"Hybrid",LEFT(F$3,3))),$AL$13:$AO$1020,ROW($AT302)-ROW($AT$12),FALSE)="A",HLOOKUP(F$5,$AQ$13:$AS$1020,ROW($AT302)-ROW($AT$12),FALSE)="A"),"A","Y")),$AS302)</f>
        <v>Y</v>
      </c>
      <c r="AV302" s="171" t="str">
        <f t="shared" si="99"/>
        <v>Y</v>
      </c>
      <c r="AW302" s="171" t="str">
        <f t="shared" si="99"/>
        <v>Y</v>
      </c>
      <c r="AX302" s="171" t="str">
        <f t="shared" si="99"/>
        <v>Y</v>
      </c>
      <c r="AY302" s="171" t="str">
        <f t="shared" si="99"/>
        <v>Y</v>
      </c>
      <c r="AZ302" s="171" t="str">
        <f t="shared" si="99"/>
        <v>Y</v>
      </c>
      <c r="BA302" s="171" t="str">
        <f t="shared" si="99"/>
        <v>Y</v>
      </c>
      <c r="BB302" s="171" t="str">
        <f t="shared" si="99"/>
        <v>Y</v>
      </c>
      <c r="BC302" s="171" t="str">
        <f t="shared" si="99"/>
        <v>Y</v>
      </c>
      <c r="BD302" s="171" t="str">
        <f t="shared" si="99"/>
        <v>Y</v>
      </c>
      <c r="BE302" s="171" t="str">
        <f t="shared" ref="BE302:BN305" si="100">IFERROR(IF(OR(HLOOKUP(P$6,$AA$13:$AJ$1020,ROW($AT302)-ROW($AT$12),FALSE)="N",HLOOKUP(IF(P$3="Please Select","",IF(AND(LEFT(P$3,3)&lt;&gt;"IPC",LEFT(P$3,3)&lt;&gt;"PPA",LEFT(P$3,7)&lt;&gt;"Program"),"Hybrid",LEFT(P$3,3))),$AL$13:$AO$1020,ROW($AT302)-ROW($AT$12),FALSE)="N",HLOOKUP(P$5,$AQ$13:$AS$1020,ROW($AT302)-ROW($AT$12),FALSE)="N"),"N",IF(OR(HLOOKUP(P$6,$AA$13:$AJ$1020,ROW($AT302)-ROW($AT$12),FALSE)="A",HLOOKUP(IF(P$3="Please Select","",IF(AND(LEFT(P$3,3)&lt;&gt;"IPC",LEFT(P$3,3)&lt;&gt;"PPA"),"Hybrid",LEFT(P$3,3))),$AL$13:$AO$1020,ROW($AT302)-ROW($AT$12),FALSE)="A",HLOOKUP(P$5,$AQ$13:$AS$1020,ROW($AT302)-ROW($AT$12),FALSE)="A"),"A","Y")),$AS302)</f>
        <v>Y</v>
      </c>
      <c r="BF302" s="171" t="str">
        <f t="shared" si="100"/>
        <v>Y</v>
      </c>
      <c r="BG302" s="171" t="str">
        <f t="shared" si="100"/>
        <v>Y</v>
      </c>
      <c r="BH302" s="171" t="str">
        <f t="shared" si="100"/>
        <v>Y</v>
      </c>
      <c r="BI302" s="171" t="str">
        <f t="shared" si="100"/>
        <v>Y</v>
      </c>
      <c r="BJ302" s="171" t="str">
        <f t="shared" si="100"/>
        <v>Y</v>
      </c>
      <c r="BK302" s="171" t="str">
        <f t="shared" si="100"/>
        <v>Y</v>
      </c>
      <c r="BL302" s="171" t="str">
        <f t="shared" si="100"/>
        <v>Y</v>
      </c>
      <c r="BM302" s="171" t="str">
        <f t="shared" si="100"/>
        <v>Y</v>
      </c>
      <c r="BN302" s="171" t="str">
        <f t="shared" si="100"/>
        <v>Y</v>
      </c>
      <c r="BO302" s="88"/>
      <c r="BP302" s="88"/>
      <c r="BQ302" s="88"/>
      <c r="BR302" s="88"/>
      <c r="BS302" s="88"/>
      <c r="BT302" s="88"/>
      <c r="BU302" s="88"/>
      <c r="BV302" s="88"/>
      <c r="BW302" s="88"/>
      <c r="BX302" s="88"/>
    </row>
    <row r="303" spans="1:76" s="177" customFormat="1" outlineLevel="2" x14ac:dyDescent="0.25">
      <c r="A303" s="70"/>
      <c r="B303" s="74"/>
      <c r="C303" s="85" t="s">
        <v>321</v>
      </c>
      <c r="D303" s="63" t="s">
        <v>162</v>
      </c>
      <c r="E303" s="64"/>
      <c r="F303" s="170"/>
      <c r="G303" s="170"/>
      <c r="H303" s="170"/>
      <c r="I303" s="170"/>
      <c r="J303" s="170"/>
      <c r="K303" s="170"/>
      <c r="L303" s="170"/>
      <c r="M303" s="170"/>
      <c r="N303" s="170"/>
      <c r="O303" s="170"/>
      <c r="P303" s="170"/>
      <c r="Q303" s="170"/>
      <c r="R303" s="170"/>
      <c r="S303" s="170"/>
      <c r="T303" s="170"/>
      <c r="U303" s="170"/>
      <c r="V303" s="170"/>
      <c r="W303" s="170"/>
      <c r="X303" s="170"/>
      <c r="Y303" s="170"/>
      <c r="AA303" s="79" t="s">
        <v>126</v>
      </c>
      <c r="AB303" s="79" t="s">
        <v>127</v>
      </c>
      <c r="AC303" s="79" t="s">
        <v>127</v>
      </c>
      <c r="AD303" s="79" t="s">
        <v>127</v>
      </c>
      <c r="AE303" s="79" t="s">
        <v>126</v>
      </c>
      <c r="AF303" s="79" t="s">
        <v>127</v>
      </c>
      <c r="AG303" s="79" t="s">
        <v>127</v>
      </c>
      <c r="AH303" s="79" t="s">
        <v>127</v>
      </c>
      <c r="AI303" s="79" t="s">
        <v>127</v>
      </c>
      <c r="AJ303" s="79" t="s">
        <v>127</v>
      </c>
      <c r="AK303" s="79"/>
      <c r="AL303" s="79" t="s">
        <v>126</v>
      </c>
      <c r="AM303" s="79" t="s">
        <v>126</v>
      </c>
      <c r="AN303" s="79" t="s">
        <v>126</v>
      </c>
      <c r="AO303" s="79" t="s">
        <v>126</v>
      </c>
      <c r="AP303" s="79"/>
      <c r="AQ303" s="79" t="s">
        <v>126</v>
      </c>
      <c r="AR303" s="171" t="s">
        <v>126</v>
      </c>
      <c r="AS303" s="79" t="s">
        <v>126</v>
      </c>
      <c r="AT303" s="79"/>
      <c r="AU303" s="171" t="str">
        <f t="shared" si="99"/>
        <v>Y</v>
      </c>
      <c r="AV303" s="171" t="str">
        <f t="shared" si="99"/>
        <v>Y</v>
      </c>
      <c r="AW303" s="171" t="str">
        <f t="shared" si="99"/>
        <v>Y</v>
      </c>
      <c r="AX303" s="171" t="str">
        <f t="shared" si="99"/>
        <v>Y</v>
      </c>
      <c r="AY303" s="171" t="str">
        <f t="shared" si="99"/>
        <v>Y</v>
      </c>
      <c r="AZ303" s="171" t="str">
        <f t="shared" si="99"/>
        <v>Y</v>
      </c>
      <c r="BA303" s="171" t="str">
        <f t="shared" si="99"/>
        <v>Y</v>
      </c>
      <c r="BB303" s="171" t="str">
        <f t="shared" si="99"/>
        <v>Y</v>
      </c>
      <c r="BC303" s="171" t="str">
        <f t="shared" si="99"/>
        <v>Y</v>
      </c>
      <c r="BD303" s="171" t="str">
        <f t="shared" si="99"/>
        <v>Y</v>
      </c>
      <c r="BE303" s="171" t="str">
        <f t="shared" si="100"/>
        <v>Y</v>
      </c>
      <c r="BF303" s="171" t="str">
        <f t="shared" si="100"/>
        <v>Y</v>
      </c>
      <c r="BG303" s="171" t="str">
        <f t="shared" si="100"/>
        <v>Y</v>
      </c>
      <c r="BH303" s="171" t="str">
        <f t="shared" si="100"/>
        <v>Y</v>
      </c>
      <c r="BI303" s="171" t="str">
        <f t="shared" si="100"/>
        <v>Y</v>
      </c>
      <c r="BJ303" s="171" t="str">
        <f t="shared" si="100"/>
        <v>Y</v>
      </c>
      <c r="BK303" s="171" t="str">
        <f t="shared" si="100"/>
        <v>Y</v>
      </c>
      <c r="BL303" s="171" t="str">
        <f t="shared" si="100"/>
        <v>Y</v>
      </c>
      <c r="BM303" s="171" t="str">
        <f t="shared" si="100"/>
        <v>Y</v>
      </c>
      <c r="BN303" s="171" t="str">
        <f t="shared" si="100"/>
        <v>Y</v>
      </c>
      <c r="BO303" s="88"/>
      <c r="BP303" s="88"/>
      <c r="BQ303" s="88"/>
      <c r="BR303" s="88"/>
      <c r="BS303" s="88"/>
      <c r="BT303" s="88"/>
      <c r="BU303" s="88"/>
      <c r="BV303" s="88"/>
      <c r="BW303" s="88"/>
      <c r="BX303" s="88"/>
    </row>
    <row r="304" spans="1:76" s="177" customFormat="1" outlineLevel="2" x14ac:dyDescent="0.25">
      <c r="A304" s="70"/>
      <c r="B304" s="74"/>
      <c r="C304" s="85" t="s">
        <v>322</v>
      </c>
      <c r="D304" s="63" t="s">
        <v>147</v>
      </c>
      <c r="E304" s="64" t="s">
        <v>323</v>
      </c>
      <c r="F304" s="170"/>
      <c r="G304" s="170"/>
      <c r="H304" s="170"/>
      <c r="I304" s="170"/>
      <c r="J304" s="170"/>
      <c r="K304" s="170"/>
      <c r="L304" s="170"/>
      <c r="M304" s="170"/>
      <c r="N304" s="170"/>
      <c r="O304" s="170"/>
      <c r="P304" s="170"/>
      <c r="Q304" s="170"/>
      <c r="R304" s="170"/>
      <c r="S304" s="170"/>
      <c r="T304" s="170"/>
      <c r="U304" s="170"/>
      <c r="V304" s="170"/>
      <c r="W304" s="170"/>
      <c r="X304" s="170"/>
      <c r="Y304" s="170"/>
      <c r="AA304" s="79" t="s">
        <v>126</v>
      </c>
      <c r="AB304" s="79" t="s">
        <v>127</v>
      </c>
      <c r="AC304" s="79" t="s">
        <v>127</v>
      </c>
      <c r="AD304" s="79" t="s">
        <v>127</v>
      </c>
      <c r="AE304" s="79" t="s">
        <v>126</v>
      </c>
      <c r="AF304" s="79" t="s">
        <v>127</v>
      </c>
      <c r="AG304" s="79" t="s">
        <v>127</v>
      </c>
      <c r="AH304" s="79" t="s">
        <v>127</v>
      </c>
      <c r="AI304" s="79" t="s">
        <v>127</v>
      </c>
      <c r="AJ304" s="79" t="s">
        <v>127</v>
      </c>
      <c r="AK304" s="79"/>
      <c r="AL304" s="79" t="s">
        <v>126</v>
      </c>
      <c r="AM304" s="79" t="s">
        <v>126</v>
      </c>
      <c r="AN304" s="79" t="s">
        <v>126</v>
      </c>
      <c r="AO304" s="79" t="s">
        <v>126</v>
      </c>
      <c r="AP304" s="79"/>
      <c r="AQ304" s="79" t="s">
        <v>126</v>
      </c>
      <c r="AR304" s="171" t="s">
        <v>126</v>
      </c>
      <c r="AS304" s="79" t="s">
        <v>126</v>
      </c>
      <c r="AT304" s="79"/>
      <c r="AU304" s="171" t="str">
        <f t="shared" si="99"/>
        <v>Y</v>
      </c>
      <c r="AV304" s="171" t="str">
        <f t="shared" si="99"/>
        <v>Y</v>
      </c>
      <c r="AW304" s="171" t="str">
        <f t="shared" si="99"/>
        <v>Y</v>
      </c>
      <c r="AX304" s="171" t="str">
        <f t="shared" si="99"/>
        <v>Y</v>
      </c>
      <c r="AY304" s="171" t="str">
        <f t="shared" si="99"/>
        <v>Y</v>
      </c>
      <c r="AZ304" s="171" t="str">
        <f t="shared" si="99"/>
        <v>Y</v>
      </c>
      <c r="BA304" s="171" t="str">
        <f t="shared" si="99"/>
        <v>Y</v>
      </c>
      <c r="BB304" s="171" t="str">
        <f t="shared" si="99"/>
        <v>Y</v>
      </c>
      <c r="BC304" s="171" t="str">
        <f t="shared" si="99"/>
        <v>Y</v>
      </c>
      <c r="BD304" s="171" t="str">
        <f t="shared" si="99"/>
        <v>Y</v>
      </c>
      <c r="BE304" s="171" t="str">
        <f t="shared" si="100"/>
        <v>Y</v>
      </c>
      <c r="BF304" s="171" t="str">
        <f t="shared" si="100"/>
        <v>Y</v>
      </c>
      <c r="BG304" s="171" t="str">
        <f t="shared" si="100"/>
        <v>Y</v>
      </c>
      <c r="BH304" s="171" t="str">
        <f t="shared" si="100"/>
        <v>Y</v>
      </c>
      <c r="BI304" s="171" t="str">
        <f t="shared" si="100"/>
        <v>Y</v>
      </c>
      <c r="BJ304" s="171" t="str">
        <f t="shared" si="100"/>
        <v>Y</v>
      </c>
      <c r="BK304" s="171" t="str">
        <f t="shared" si="100"/>
        <v>Y</v>
      </c>
      <c r="BL304" s="171" t="str">
        <f t="shared" si="100"/>
        <v>Y</v>
      </c>
      <c r="BM304" s="171" t="str">
        <f t="shared" si="100"/>
        <v>Y</v>
      </c>
      <c r="BN304" s="171" t="str">
        <f t="shared" si="100"/>
        <v>Y</v>
      </c>
      <c r="BO304" s="88"/>
      <c r="BP304" s="88"/>
      <c r="BQ304" s="88"/>
      <c r="BR304" s="88"/>
      <c r="BS304" s="88"/>
      <c r="BT304" s="88"/>
      <c r="BU304" s="88"/>
      <c r="BV304" s="88"/>
      <c r="BW304" s="88"/>
      <c r="BX304" s="88"/>
    </row>
    <row r="305" spans="1:76" s="177" customFormat="1" outlineLevel="2" x14ac:dyDescent="0.25">
      <c r="A305" s="70"/>
      <c r="B305" s="74"/>
      <c r="C305" s="85" t="s">
        <v>324</v>
      </c>
      <c r="D305" s="63" t="s">
        <v>325</v>
      </c>
      <c r="E305" s="64" t="s">
        <v>326</v>
      </c>
      <c r="F305" s="187"/>
      <c r="G305" s="187"/>
      <c r="H305" s="187"/>
      <c r="I305" s="187"/>
      <c r="J305" s="187"/>
      <c r="K305" s="187"/>
      <c r="L305" s="187"/>
      <c r="M305" s="187"/>
      <c r="N305" s="187"/>
      <c r="O305" s="187"/>
      <c r="P305" s="187"/>
      <c r="Q305" s="187"/>
      <c r="R305" s="187"/>
      <c r="S305" s="187"/>
      <c r="T305" s="187"/>
      <c r="U305" s="187"/>
      <c r="V305" s="187"/>
      <c r="W305" s="187"/>
      <c r="X305" s="187"/>
      <c r="Y305" s="187"/>
      <c r="AA305" s="79" t="s">
        <v>126</v>
      </c>
      <c r="AB305" s="79" t="s">
        <v>127</v>
      </c>
      <c r="AC305" s="79" t="s">
        <v>127</v>
      </c>
      <c r="AD305" s="79" t="s">
        <v>127</v>
      </c>
      <c r="AE305" s="79" t="s">
        <v>126</v>
      </c>
      <c r="AF305" s="79" t="s">
        <v>127</v>
      </c>
      <c r="AG305" s="79" t="s">
        <v>127</v>
      </c>
      <c r="AH305" s="79" t="s">
        <v>127</v>
      </c>
      <c r="AI305" s="79" t="s">
        <v>127</v>
      </c>
      <c r="AJ305" s="79" t="s">
        <v>127</v>
      </c>
      <c r="AK305" s="79"/>
      <c r="AL305" s="79" t="s">
        <v>127</v>
      </c>
      <c r="AM305" s="79" t="s">
        <v>126</v>
      </c>
      <c r="AN305" s="79" t="s">
        <v>126</v>
      </c>
      <c r="AO305" s="79" t="s">
        <v>126</v>
      </c>
      <c r="AP305" s="79"/>
      <c r="AQ305" s="79" t="s">
        <v>126</v>
      </c>
      <c r="AR305" s="171" t="s">
        <v>126</v>
      </c>
      <c r="AS305" s="79" t="s">
        <v>126</v>
      </c>
      <c r="AT305" s="79"/>
      <c r="AU305" s="171" t="str">
        <f t="shared" si="99"/>
        <v>Y</v>
      </c>
      <c r="AV305" s="171" t="str">
        <f t="shared" si="99"/>
        <v>Y</v>
      </c>
      <c r="AW305" s="171" t="str">
        <f t="shared" si="99"/>
        <v>Y</v>
      </c>
      <c r="AX305" s="171" t="str">
        <f t="shared" si="99"/>
        <v>Y</v>
      </c>
      <c r="AY305" s="171" t="str">
        <f t="shared" si="99"/>
        <v>Y</v>
      </c>
      <c r="AZ305" s="171" t="str">
        <f t="shared" si="99"/>
        <v>Y</v>
      </c>
      <c r="BA305" s="171" t="str">
        <f t="shared" si="99"/>
        <v>Y</v>
      </c>
      <c r="BB305" s="171" t="str">
        <f t="shared" si="99"/>
        <v>Y</v>
      </c>
      <c r="BC305" s="171" t="str">
        <f t="shared" si="99"/>
        <v>Y</v>
      </c>
      <c r="BD305" s="171" t="str">
        <f t="shared" si="99"/>
        <v>Y</v>
      </c>
      <c r="BE305" s="171" t="str">
        <f t="shared" si="100"/>
        <v>Y</v>
      </c>
      <c r="BF305" s="171" t="str">
        <f t="shared" si="100"/>
        <v>Y</v>
      </c>
      <c r="BG305" s="171" t="str">
        <f t="shared" si="100"/>
        <v>Y</v>
      </c>
      <c r="BH305" s="171" t="str">
        <f t="shared" si="100"/>
        <v>Y</v>
      </c>
      <c r="BI305" s="171" t="str">
        <f t="shared" si="100"/>
        <v>Y</v>
      </c>
      <c r="BJ305" s="171" t="str">
        <f t="shared" si="100"/>
        <v>Y</v>
      </c>
      <c r="BK305" s="171" t="str">
        <f t="shared" si="100"/>
        <v>Y</v>
      </c>
      <c r="BL305" s="171" t="str">
        <f t="shared" si="100"/>
        <v>Y</v>
      </c>
      <c r="BM305" s="171" t="str">
        <f t="shared" si="100"/>
        <v>Y</v>
      </c>
      <c r="BN305" s="171" t="str">
        <f t="shared" si="100"/>
        <v>Y</v>
      </c>
      <c r="BO305" s="88"/>
      <c r="BP305" s="88"/>
      <c r="BQ305" s="88"/>
      <c r="BR305" s="88"/>
      <c r="BS305" s="88"/>
      <c r="BT305" s="88"/>
      <c r="BU305" s="88"/>
      <c r="BV305" s="88"/>
      <c r="BW305" s="88"/>
      <c r="BX305" s="88"/>
    </row>
    <row r="306" spans="1:76" s="177" customFormat="1" outlineLevel="2" x14ac:dyDescent="0.25">
      <c r="A306" s="70"/>
      <c r="B306" s="74"/>
      <c r="C306" s="75"/>
      <c r="D306" s="79"/>
      <c r="E306" s="79"/>
      <c r="F306" s="179"/>
      <c r="G306" s="179"/>
      <c r="H306" s="179"/>
      <c r="I306" s="179"/>
      <c r="J306" s="179"/>
      <c r="K306" s="179"/>
      <c r="L306" s="179"/>
      <c r="M306" s="179"/>
      <c r="N306" s="179"/>
      <c r="O306" s="179"/>
      <c r="P306" s="179"/>
      <c r="Q306" s="179"/>
      <c r="R306" s="179"/>
      <c r="S306" s="179"/>
      <c r="T306" s="179"/>
      <c r="U306" s="179"/>
      <c r="V306" s="179"/>
      <c r="W306" s="179"/>
      <c r="X306" s="179"/>
      <c r="Y306" s="179"/>
      <c r="AA306" s="171"/>
      <c r="AB306" s="171"/>
      <c r="AC306" s="171"/>
      <c r="AD306" s="171"/>
      <c r="AE306" s="171"/>
      <c r="AF306" s="171"/>
      <c r="AG306" s="171"/>
      <c r="AH306" s="171"/>
      <c r="AI306" s="171"/>
      <c r="AJ306" s="171"/>
      <c r="AK306" s="171"/>
      <c r="AL306" s="171"/>
      <c r="AM306" s="171"/>
      <c r="AN306" s="171"/>
      <c r="AO306" s="171"/>
      <c r="AP306" s="171"/>
      <c r="BO306" s="88"/>
      <c r="BP306" s="88"/>
      <c r="BQ306" s="88"/>
      <c r="BR306" s="88"/>
      <c r="BS306" s="88"/>
      <c r="BT306" s="88"/>
      <c r="BU306" s="88"/>
      <c r="BV306" s="88"/>
      <c r="BW306" s="88"/>
      <c r="BX306" s="88"/>
    </row>
    <row r="307" spans="1:76" s="177" customFormat="1" outlineLevel="1" x14ac:dyDescent="0.25">
      <c r="A307" s="70"/>
      <c r="B307" s="74"/>
      <c r="C307" s="75"/>
      <c r="D307" s="79"/>
      <c r="E307" s="79"/>
      <c r="F307" s="179"/>
      <c r="G307" s="179"/>
      <c r="H307" s="179"/>
      <c r="I307" s="179"/>
      <c r="J307" s="179"/>
      <c r="K307" s="179"/>
      <c r="L307" s="179"/>
      <c r="M307" s="179"/>
      <c r="N307" s="179"/>
      <c r="O307" s="179"/>
      <c r="P307" s="179"/>
      <c r="Q307" s="179"/>
      <c r="R307" s="179"/>
      <c r="S307" s="179"/>
      <c r="T307" s="179"/>
      <c r="U307" s="179"/>
      <c r="V307" s="179"/>
      <c r="W307" s="179"/>
      <c r="X307" s="179"/>
      <c r="Y307" s="179"/>
      <c r="AA307" s="171"/>
      <c r="AB307" s="171"/>
      <c r="AC307" s="171"/>
      <c r="AD307" s="171"/>
      <c r="AE307" s="171"/>
      <c r="AF307" s="171"/>
      <c r="AG307" s="171"/>
      <c r="AH307" s="171"/>
      <c r="AI307" s="171"/>
      <c r="AJ307" s="171"/>
      <c r="AK307" s="171"/>
      <c r="AL307" s="171"/>
      <c r="AM307" s="171"/>
      <c r="AN307" s="171"/>
      <c r="AO307" s="171"/>
      <c r="AP307" s="171"/>
      <c r="BO307" s="88"/>
      <c r="BP307" s="88"/>
      <c r="BQ307" s="88"/>
      <c r="BR307" s="88"/>
      <c r="BS307" s="88"/>
      <c r="BT307" s="88"/>
      <c r="BU307" s="88"/>
      <c r="BV307" s="88"/>
      <c r="BW307" s="88"/>
      <c r="BX307" s="88"/>
    </row>
    <row r="308" spans="1:76" s="84" customFormat="1" ht="18.75" outlineLevel="1" x14ac:dyDescent="0.25">
      <c r="A308" s="83"/>
      <c r="B308" s="71">
        <f>MAX($B$1:$B307)+1</f>
        <v>26</v>
      </c>
      <c r="C308" s="72" t="s">
        <v>327</v>
      </c>
      <c r="D308" s="73"/>
      <c r="E308" s="73"/>
      <c r="F308" s="73"/>
      <c r="G308" s="73"/>
      <c r="H308" s="73"/>
      <c r="I308" s="73"/>
      <c r="J308" s="73"/>
      <c r="K308" s="73"/>
      <c r="L308" s="73"/>
      <c r="M308" s="73"/>
      <c r="N308" s="73"/>
      <c r="O308" s="73"/>
      <c r="P308" s="73"/>
      <c r="Q308" s="73"/>
      <c r="R308" s="73"/>
      <c r="S308" s="73"/>
      <c r="T308" s="73"/>
      <c r="U308" s="73"/>
      <c r="V308" s="73"/>
      <c r="W308" s="73"/>
      <c r="X308" s="73"/>
      <c r="Y308" s="73"/>
      <c r="AA308" s="71"/>
      <c r="AB308" s="71"/>
      <c r="AC308" s="71"/>
      <c r="AD308" s="71"/>
      <c r="AE308" s="71"/>
      <c r="AF308" s="71"/>
      <c r="AG308" s="71"/>
      <c r="AH308" s="71"/>
      <c r="AI308" s="71"/>
      <c r="AJ308" s="71"/>
      <c r="AK308" s="71"/>
      <c r="AL308" s="71"/>
      <c r="AM308" s="71"/>
      <c r="AN308" s="71"/>
      <c r="AO308" s="71"/>
      <c r="AP308" s="71"/>
      <c r="BO308" s="88"/>
      <c r="BP308" s="88"/>
      <c r="BQ308" s="88"/>
      <c r="BR308" s="88"/>
      <c r="BS308" s="88"/>
      <c r="BT308" s="88"/>
      <c r="BU308" s="88"/>
      <c r="BV308" s="88"/>
      <c r="BW308" s="88"/>
      <c r="BX308" s="88"/>
    </row>
    <row r="309" spans="1:76" s="88" customFormat="1" outlineLevel="2" x14ac:dyDescent="0.25">
      <c r="A309" s="70"/>
      <c r="B309" s="74"/>
      <c r="D309" s="79"/>
      <c r="E309" s="79"/>
      <c r="F309" s="76"/>
      <c r="G309" s="76"/>
      <c r="H309" s="76"/>
      <c r="I309" s="76"/>
      <c r="J309" s="76"/>
      <c r="K309" s="76"/>
      <c r="L309" s="76"/>
      <c r="M309" s="76"/>
      <c r="N309" s="76"/>
      <c r="O309" s="76"/>
      <c r="P309" s="76"/>
      <c r="Q309" s="76"/>
      <c r="R309" s="76"/>
      <c r="S309" s="76"/>
      <c r="T309" s="76"/>
      <c r="U309" s="76"/>
      <c r="V309" s="76"/>
      <c r="W309" s="76"/>
      <c r="X309" s="76"/>
      <c r="Y309" s="76"/>
      <c r="AA309" s="79"/>
      <c r="AB309" s="79"/>
      <c r="AC309" s="79"/>
      <c r="AD309" s="79"/>
      <c r="AE309" s="79"/>
      <c r="AF309" s="79"/>
      <c r="AG309" s="79"/>
      <c r="AH309" s="79"/>
      <c r="AI309" s="79"/>
      <c r="AJ309" s="79"/>
      <c r="AK309" s="79"/>
      <c r="AL309" s="79"/>
      <c r="AM309" s="79"/>
      <c r="AN309" s="79"/>
      <c r="AO309" s="79"/>
      <c r="AP309" s="79"/>
    </row>
    <row r="310" spans="1:76" s="88" customFormat="1" ht="58.5" customHeight="1" outlineLevel="2" x14ac:dyDescent="0.25">
      <c r="A310" s="70"/>
      <c r="B310" s="74"/>
      <c r="C310" s="242" t="s">
        <v>328</v>
      </c>
      <c r="D310" s="242"/>
      <c r="E310" s="242"/>
      <c r="F310" s="76"/>
      <c r="G310" s="76"/>
      <c r="H310" s="76"/>
      <c r="I310" s="76"/>
      <c r="J310" s="76"/>
      <c r="K310" s="76"/>
      <c r="L310" s="76"/>
      <c r="M310" s="76"/>
      <c r="N310" s="76"/>
      <c r="O310" s="76"/>
      <c r="P310" s="76"/>
      <c r="Q310" s="76"/>
      <c r="R310" s="76"/>
      <c r="S310" s="76"/>
      <c r="T310" s="76"/>
      <c r="U310" s="76"/>
      <c r="V310" s="76"/>
      <c r="W310" s="76"/>
      <c r="X310" s="76"/>
      <c r="Y310" s="76"/>
      <c r="AA310" s="79"/>
      <c r="AB310" s="79"/>
      <c r="AC310" s="79"/>
      <c r="AD310" s="79"/>
      <c r="AE310" s="79"/>
      <c r="AF310" s="79"/>
      <c r="AG310" s="79"/>
      <c r="AH310" s="79"/>
      <c r="AI310" s="79"/>
      <c r="AJ310" s="79"/>
      <c r="AK310" s="79"/>
      <c r="AL310" s="79"/>
      <c r="AM310" s="79"/>
      <c r="AN310" s="79"/>
      <c r="AO310" s="79"/>
      <c r="AP310" s="79"/>
    </row>
    <row r="311" spans="1:76" s="88" customFormat="1" outlineLevel="2" x14ac:dyDescent="0.25">
      <c r="A311" s="70"/>
      <c r="B311" s="74"/>
      <c r="C311" s="75"/>
      <c r="D311" s="186"/>
      <c r="E311" s="186"/>
      <c r="F311" s="76"/>
      <c r="G311" s="76"/>
      <c r="H311" s="76"/>
      <c r="I311" s="76"/>
      <c r="J311" s="76"/>
      <c r="K311" s="76"/>
      <c r="L311" s="76"/>
      <c r="M311" s="76"/>
      <c r="N311" s="76"/>
      <c r="O311" s="76"/>
      <c r="P311" s="76"/>
      <c r="Q311" s="76"/>
      <c r="R311" s="76"/>
      <c r="S311" s="76"/>
      <c r="T311" s="76"/>
      <c r="U311" s="76"/>
      <c r="V311" s="76"/>
      <c r="W311" s="76"/>
      <c r="X311" s="76"/>
      <c r="Y311" s="76"/>
      <c r="AA311" s="79"/>
      <c r="AB311" s="79"/>
      <c r="AC311" s="79"/>
      <c r="AD311" s="79"/>
      <c r="AE311" s="79"/>
      <c r="AF311" s="79"/>
      <c r="AG311" s="79"/>
      <c r="AH311" s="79"/>
      <c r="AI311" s="79"/>
      <c r="AJ311" s="79"/>
      <c r="AK311" s="79"/>
      <c r="AL311" s="79"/>
      <c r="AM311" s="79"/>
      <c r="AN311" s="79"/>
      <c r="AO311" s="79"/>
      <c r="AP311" s="79"/>
    </row>
    <row r="312" spans="1:76" s="177" customFormat="1" ht="30" outlineLevel="2" x14ac:dyDescent="0.25">
      <c r="A312" s="70"/>
      <c r="B312" s="74"/>
      <c r="C312" s="85" t="s">
        <v>329</v>
      </c>
      <c r="D312" s="63" t="s">
        <v>162</v>
      </c>
      <c r="E312" s="64"/>
      <c r="F312" s="170"/>
      <c r="G312" s="170"/>
      <c r="H312" s="170"/>
      <c r="I312" s="170"/>
      <c r="J312" s="170"/>
      <c r="K312" s="170"/>
      <c r="L312" s="170"/>
      <c r="M312" s="170"/>
      <c r="N312" s="170"/>
      <c r="O312" s="170"/>
      <c r="P312" s="170"/>
      <c r="Q312" s="170"/>
      <c r="R312" s="170"/>
      <c r="S312" s="170"/>
      <c r="T312" s="170"/>
      <c r="U312" s="170"/>
      <c r="V312" s="170"/>
      <c r="W312" s="170"/>
      <c r="X312" s="170"/>
      <c r="Y312" s="170"/>
      <c r="AA312" s="79" t="s">
        <v>127</v>
      </c>
      <c r="AB312" s="79" t="s">
        <v>126</v>
      </c>
      <c r="AC312" s="79" t="s">
        <v>127</v>
      </c>
      <c r="AD312" s="79" t="s">
        <v>127</v>
      </c>
      <c r="AE312" s="79" t="s">
        <v>127</v>
      </c>
      <c r="AF312" s="79" t="s">
        <v>126</v>
      </c>
      <c r="AG312" s="79" t="s">
        <v>127</v>
      </c>
      <c r="AH312" s="79" t="s">
        <v>127</v>
      </c>
      <c r="AI312" s="79" t="s">
        <v>127</v>
      </c>
      <c r="AJ312" s="79" t="s">
        <v>127</v>
      </c>
      <c r="AK312" s="79"/>
      <c r="AL312" s="79" t="s">
        <v>126</v>
      </c>
      <c r="AM312" s="79" t="s">
        <v>126</v>
      </c>
      <c r="AN312" s="79" t="s">
        <v>126</v>
      </c>
      <c r="AO312" s="79" t="s">
        <v>126</v>
      </c>
      <c r="AP312" s="79"/>
      <c r="AQ312" s="79" t="s">
        <v>126</v>
      </c>
      <c r="AR312" s="171" t="s">
        <v>126</v>
      </c>
      <c r="AS312" s="79" t="s">
        <v>126</v>
      </c>
      <c r="AT312" s="79"/>
      <c r="AU312" s="171" t="str">
        <f t="shared" ref="AU312:BD315" si="101">IFERROR(IF(OR(HLOOKUP(F$6,$AA$13:$AJ$1020,ROW($AT312)-ROW($AT$12),FALSE)="N",HLOOKUP(IF(F$3="Please Select","",IF(AND(LEFT(F$3,3)&lt;&gt;"IPC",LEFT(F$3,3)&lt;&gt;"PPA",LEFT(F$3,7)&lt;&gt;"Program"),"Hybrid",LEFT(F$3,3))),$AL$13:$AO$1020,ROW($AT312)-ROW($AT$12),FALSE)="N",HLOOKUP(F$5,$AQ$13:$AS$1020,ROW($AT312)-ROW($AT$12),FALSE)="N"),"N",IF(OR(HLOOKUP(F$6,$AA$13:$AJ$1020,ROW($AT312)-ROW($AT$12),FALSE)="A",HLOOKUP(IF(F$3="Please Select","",IF(AND(LEFT(F$3,3)&lt;&gt;"IPC",LEFT(F$3,3)&lt;&gt;"PPA"),"Hybrid",LEFT(F$3,3))),$AL$13:$AO$1020,ROW($AT312)-ROW($AT$12),FALSE)="A",HLOOKUP(F$5,$AQ$13:$AS$1020,ROW($AT312)-ROW($AT$12),FALSE)="A"),"A","Y")),$AS312)</f>
        <v>N</v>
      </c>
      <c r="AV312" s="171" t="str">
        <f t="shared" si="101"/>
        <v>Y</v>
      </c>
      <c r="AW312" s="171" t="str">
        <f t="shared" si="101"/>
        <v>Y</v>
      </c>
      <c r="AX312" s="171" t="str">
        <f t="shared" si="101"/>
        <v>Y</v>
      </c>
      <c r="AY312" s="171" t="str">
        <f t="shared" si="101"/>
        <v>Y</v>
      </c>
      <c r="AZ312" s="171" t="str">
        <f t="shared" si="101"/>
        <v>Y</v>
      </c>
      <c r="BA312" s="171" t="str">
        <f t="shared" si="101"/>
        <v>Y</v>
      </c>
      <c r="BB312" s="171" t="str">
        <f t="shared" si="101"/>
        <v>Y</v>
      </c>
      <c r="BC312" s="171" t="str">
        <f t="shared" si="101"/>
        <v>Y</v>
      </c>
      <c r="BD312" s="171" t="str">
        <f t="shared" si="101"/>
        <v>Y</v>
      </c>
      <c r="BE312" s="171" t="str">
        <f t="shared" ref="BE312:BN315" si="102">IFERROR(IF(OR(HLOOKUP(P$6,$AA$13:$AJ$1020,ROW($AT312)-ROW($AT$12),FALSE)="N",HLOOKUP(IF(P$3="Please Select","",IF(AND(LEFT(P$3,3)&lt;&gt;"IPC",LEFT(P$3,3)&lt;&gt;"PPA",LEFT(P$3,7)&lt;&gt;"Program"),"Hybrid",LEFT(P$3,3))),$AL$13:$AO$1020,ROW($AT312)-ROW($AT$12),FALSE)="N",HLOOKUP(P$5,$AQ$13:$AS$1020,ROW($AT312)-ROW($AT$12),FALSE)="N"),"N",IF(OR(HLOOKUP(P$6,$AA$13:$AJ$1020,ROW($AT312)-ROW($AT$12),FALSE)="A",HLOOKUP(IF(P$3="Please Select","",IF(AND(LEFT(P$3,3)&lt;&gt;"IPC",LEFT(P$3,3)&lt;&gt;"PPA"),"Hybrid",LEFT(P$3,3))),$AL$13:$AO$1020,ROW($AT312)-ROW($AT$12),FALSE)="A",HLOOKUP(P$5,$AQ$13:$AS$1020,ROW($AT312)-ROW($AT$12),FALSE)="A"),"A","Y")),$AS312)</f>
        <v>Y</v>
      </c>
      <c r="BF312" s="171" t="str">
        <f t="shared" si="102"/>
        <v>Y</v>
      </c>
      <c r="BG312" s="171" t="str">
        <f t="shared" si="102"/>
        <v>Y</v>
      </c>
      <c r="BH312" s="171" t="str">
        <f t="shared" si="102"/>
        <v>Y</v>
      </c>
      <c r="BI312" s="171" t="str">
        <f t="shared" si="102"/>
        <v>Y</v>
      </c>
      <c r="BJ312" s="171" t="str">
        <f t="shared" si="102"/>
        <v>Y</v>
      </c>
      <c r="BK312" s="171" t="str">
        <f t="shared" si="102"/>
        <v>Y</v>
      </c>
      <c r="BL312" s="171" t="str">
        <f t="shared" si="102"/>
        <v>Y</v>
      </c>
      <c r="BM312" s="171" t="str">
        <f t="shared" si="102"/>
        <v>Y</v>
      </c>
      <c r="BN312" s="171" t="str">
        <f t="shared" si="102"/>
        <v>Y</v>
      </c>
      <c r="BO312" s="88"/>
      <c r="BP312" s="88"/>
      <c r="BQ312" s="88"/>
      <c r="BR312" s="88"/>
      <c r="BS312" s="88"/>
      <c r="BT312" s="88"/>
      <c r="BU312" s="88"/>
      <c r="BV312" s="88"/>
      <c r="BW312" s="88"/>
      <c r="BX312" s="88"/>
    </row>
    <row r="313" spans="1:76" s="177" customFormat="1" outlineLevel="2" x14ac:dyDescent="0.25">
      <c r="A313" s="70"/>
      <c r="B313" s="74"/>
      <c r="C313" s="85" t="s">
        <v>321</v>
      </c>
      <c r="D313" s="63" t="s">
        <v>162</v>
      </c>
      <c r="E313" s="64"/>
      <c r="F313" s="170"/>
      <c r="G313" s="170"/>
      <c r="H313" s="170"/>
      <c r="I313" s="170"/>
      <c r="J313" s="170"/>
      <c r="K313" s="170"/>
      <c r="L313" s="170"/>
      <c r="M313" s="170"/>
      <c r="N313" s="170"/>
      <c r="O313" s="170"/>
      <c r="P313" s="170"/>
      <c r="Q313" s="170"/>
      <c r="R313" s="170"/>
      <c r="S313" s="170"/>
      <c r="T313" s="170"/>
      <c r="U313" s="170"/>
      <c r="V313" s="170"/>
      <c r="W313" s="170"/>
      <c r="X313" s="170"/>
      <c r="Y313" s="170"/>
      <c r="AA313" s="79" t="s">
        <v>127</v>
      </c>
      <c r="AB313" s="79" t="s">
        <v>126</v>
      </c>
      <c r="AC313" s="79" t="s">
        <v>127</v>
      </c>
      <c r="AD313" s="79" t="s">
        <v>127</v>
      </c>
      <c r="AE313" s="79" t="s">
        <v>127</v>
      </c>
      <c r="AF313" s="79" t="s">
        <v>126</v>
      </c>
      <c r="AG313" s="79" t="s">
        <v>127</v>
      </c>
      <c r="AH313" s="79" t="s">
        <v>127</v>
      </c>
      <c r="AI313" s="79" t="s">
        <v>127</v>
      </c>
      <c r="AJ313" s="79" t="s">
        <v>127</v>
      </c>
      <c r="AK313" s="79"/>
      <c r="AL313" s="79" t="s">
        <v>126</v>
      </c>
      <c r="AM313" s="79" t="s">
        <v>126</v>
      </c>
      <c r="AN313" s="79" t="s">
        <v>126</v>
      </c>
      <c r="AO313" s="79" t="s">
        <v>126</v>
      </c>
      <c r="AP313" s="79"/>
      <c r="AQ313" s="79" t="s">
        <v>126</v>
      </c>
      <c r="AR313" s="171" t="s">
        <v>126</v>
      </c>
      <c r="AS313" s="79" t="s">
        <v>126</v>
      </c>
      <c r="AT313" s="79"/>
      <c r="AU313" s="171" t="str">
        <f t="shared" si="101"/>
        <v>N</v>
      </c>
      <c r="AV313" s="171" t="str">
        <f t="shared" si="101"/>
        <v>Y</v>
      </c>
      <c r="AW313" s="171" t="str">
        <f t="shared" si="101"/>
        <v>Y</v>
      </c>
      <c r="AX313" s="171" t="str">
        <f t="shared" si="101"/>
        <v>Y</v>
      </c>
      <c r="AY313" s="171" t="str">
        <f t="shared" si="101"/>
        <v>Y</v>
      </c>
      <c r="AZ313" s="171" t="str">
        <f t="shared" si="101"/>
        <v>Y</v>
      </c>
      <c r="BA313" s="171" t="str">
        <f t="shared" si="101"/>
        <v>Y</v>
      </c>
      <c r="BB313" s="171" t="str">
        <f t="shared" si="101"/>
        <v>Y</v>
      </c>
      <c r="BC313" s="171" t="str">
        <f t="shared" si="101"/>
        <v>Y</v>
      </c>
      <c r="BD313" s="171" t="str">
        <f t="shared" si="101"/>
        <v>Y</v>
      </c>
      <c r="BE313" s="171" t="str">
        <f t="shared" si="102"/>
        <v>Y</v>
      </c>
      <c r="BF313" s="171" t="str">
        <f t="shared" si="102"/>
        <v>Y</v>
      </c>
      <c r="BG313" s="171" t="str">
        <f t="shared" si="102"/>
        <v>Y</v>
      </c>
      <c r="BH313" s="171" t="str">
        <f t="shared" si="102"/>
        <v>Y</v>
      </c>
      <c r="BI313" s="171" t="str">
        <f t="shared" si="102"/>
        <v>Y</v>
      </c>
      <c r="BJ313" s="171" t="str">
        <f t="shared" si="102"/>
        <v>Y</v>
      </c>
      <c r="BK313" s="171" t="str">
        <f t="shared" si="102"/>
        <v>Y</v>
      </c>
      <c r="BL313" s="171" t="str">
        <f t="shared" si="102"/>
        <v>Y</v>
      </c>
      <c r="BM313" s="171" t="str">
        <f t="shared" si="102"/>
        <v>Y</v>
      </c>
      <c r="BN313" s="171" t="str">
        <f t="shared" si="102"/>
        <v>Y</v>
      </c>
      <c r="BO313" s="88"/>
      <c r="BP313" s="88"/>
      <c r="BQ313" s="88"/>
      <c r="BR313" s="88"/>
      <c r="BS313" s="88"/>
      <c r="BT313" s="88"/>
      <c r="BU313" s="88"/>
      <c r="BV313" s="88"/>
      <c r="BW313" s="88"/>
      <c r="BX313" s="88"/>
    </row>
    <row r="314" spans="1:76" s="177" customFormat="1" outlineLevel="2" x14ac:dyDescent="0.25">
      <c r="A314" s="70"/>
      <c r="B314" s="74"/>
      <c r="C314" s="85" t="s">
        <v>322</v>
      </c>
      <c r="D314" s="63" t="s">
        <v>147</v>
      </c>
      <c r="E314" s="64" t="s">
        <v>323</v>
      </c>
      <c r="F314" s="170"/>
      <c r="G314" s="170"/>
      <c r="H314" s="170"/>
      <c r="I314" s="170"/>
      <c r="J314" s="170"/>
      <c r="K314" s="170"/>
      <c r="L314" s="170"/>
      <c r="M314" s="170"/>
      <c r="N314" s="170"/>
      <c r="O314" s="170"/>
      <c r="P314" s="170"/>
      <c r="Q314" s="170"/>
      <c r="R314" s="170"/>
      <c r="S314" s="170"/>
      <c r="T314" s="170"/>
      <c r="U314" s="170"/>
      <c r="V314" s="170"/>
      <c r="W314" s="170"/>
      <c r="X314" s="170"/>
      <c r="Y314" s="170"/>
      <c r="AA314" s="79" t="s">
        <v>127</v>
      </c>
      <c r="AB314" s="79" t="s">
        <v>126</v>
      </c>
      <c r="AC314" s="79" t="s">
        <v>127</v>
      </c>
      <c r="AD314" s="79" t="s">
        <v>127</v>
      </c>
      <c r="AE314" s="79" t="s">
        <v>127</v>
      </c>
      <c r="AF314" s="79" t="s">
        <v>126</v>
      </c>
      <c r="AG314" s="79" t="s">
        <v>127</v>
      </c>
      <c r="AH314" s="79" t="s">
        <v>127</v>
      </c>
      <c r="AI314" s="79" t="s">
        <v>127</v>
      </c>
      <c r="AJ314" s="79" t="s">
        <v>127</v>
      </c>
      <c r="AK314" s="79"/>
      <c r="AL314" s="79" t="s">
        <v>126</v>
      </c>
      <c r="AM314" s="79" t="s">
        <v>126</v>
      </c>
      <c r="AN314" s="79" t="s">
        <v>126</v>
      </c>
      <c r="AO314" s="79" t="s">
        <v>126</v>
      </c>
      <c r="AP314" s="79"/>
      <c r="AQ314" s="79" t="s">
        <v>126</v>
      </c>
      <c r="AR314" s="171" t="s">
        <v>126</v>
      </c>
      <c r="AS314" s="79" t="s">
        <v>126</v>
      </c>
      <c r="AT314" s="79"/>
      <c r="AU314" s="171" t="str">
        <f t="shared" si="101"/>
        <v>N</v>
      </c>
      <c r="AV314" s="171" t="str">
        <f t="shared" si="101"/>
        <v>Y</v>
      </c>
      <c r="AW314" s="171" t="str">
        <f t="shared" si="101"/>
        <v>Y</v>
      </c>
      <c r="AX314" s="171" t="str">
        <f t="shared" si="101"/>
        <v>Y</v>
      </c>
      <c r="AY314" s="171" t="str">
        <f t="shared" si="101"/>
        <v>Y</v>
      </c>
      <c r="AZ314" s="171" t="str">
        <f t="shared" si="101"/>
        <v>Y</v>
      </c>
      <c r="BA314" s="171" t="str">
        <f t="shared" si="101"/>
        <v>Y</v>
      </c>
      <c r="BB314" s="171" t="str">
        <f t="shared" si="101"/>
        <v>Y</v>
      </c>
      <c r="BC314" s="171" t="str">
        <f t="shared" si="101"/>
        <v>Y</v>
      </c>
      <c r="BD314" s="171" t="str">
        <f t="shared" si="101"/>
        <v>Y</v>
      </c>
      <c r="BE314" s="171" t="str">
        <f t="shared" si="102"/>
        <v>Y</v>
      </c>
      <c r="BF314" s="171" t="str">
        <f t="shared" si="102"/>
        <v>Y</v>
      </c>
      <c r="BG314" s="171" t="str">
        <f t="shared" si="102"/>
        <v>Y</v>
      </c>
      <c r="BH314" s="171" t="str">
        <f t="shared" si="102"/>
        <v>Y</v>
      </c>
      <c r="BI314" s="171" t="str">
        <f t="shared" si="102"/>
        <v>Y</v>
      </c>
      <c r="BJ314" s="171" t="str">
        <f t="shared" si="102"/>
        <v>Y</v>
      </c>
      <c r="BK314" s="171" t="str">
        <f t="shared" si="102"/>
        <v>Y</v>
      </c>
      <c r="BL314" s="171" t="str">
        <f t="shared" si="102"/>
        <v>Y</v>
      </c>
      <c r="BM314" s="171" t="str">
        <f t="shared" si="102"/>
        <v>Y</v>
      </c>
      <c r="BN314" s="171" t="str">
        <f t="shared" si="102"/>
        <v>Y</v>
      </c>
      <c r="BO314" s="88"/>
      <c r="BP314" s="88"/>
      <c r="BQ314" s="88"/>
      <c r="BR314" s="88"/>
      <c r="BS314" s="88"/>
      <c r="BT314" s="88"/>
      <c r="BU314" s="88"/>
      <c r="BV314" s="88"/>
      <c r="BW314" s="88"/>
      <c r="BX314" s="88"/>
    </row>
    <row r="315" spans="1:76" s="177" customFormat="1" outlineLevel="2" x14ac:dyDescent="0.25">
      <c r="A315" s="70"/>
      <c r="B315" s="74"/>
      <c r="C315" s="85" t="s">
        <v>324</v>
      </c>
      <c r="D315" s="63" t="s">
        <v>325</v>
      </c>
      <c r="E315" s="64" t="s">
        <v>326</v>
      </c>
      <c r="F315" s="187"/>
      <c r="G315" s="187"/>
      <c r="H315" s="187"/>
      <c r="I315" s="187"/>
      <c r="J315" s="187"/>
      <c r="K315" s="187"/>
      <c r="L315" s="187"/>
      <c r="M315" s="187"/>
      <c r="N315" s="187"/>
      <c r="O315" s="187"/>
      <c r="P315" s="187"/>
      <c r="Q315" s="187"/>
      <c r="R315" s="187"/>
      <c r="S315" s="187"/>
      <c r="T315" s="187"/>
      <c r="U315" s="187"/>
      <c r="V315" s="187"/>
      <c r="W315" s="187"/>
      <c r="X315" s="187"/>
      <c r="Y315" s="187"/>
      <c r="AA315" s="79" t="s">
        <v>127</v>
      </c>
      <c r="AB315" s="79" t="s">
        <v>126</v>
      </c>
      <c r="AC315" s="79" t="s">
        <v>127</v>
      </c>
      <c r="AD315" s="79" t="s">
        <v>127</v>
      </c>
      <c r="AE315" s="79" t="s">
        <v>127</v>
      </c>
      <c r="AF315" s="79" t="s">
        <v>126</v>
      </c>
      <c r="AG315" s="79" t="s">
        <v>127</v>
      </c>
      <c r="AH315" s="79" t="s">
        <v>127</v>
      </c>
      <c r="AI315" s="79" t="s">
        <v>127</v>
      </c>
      <c r="AJ315" s="79" t="s">
        <v>127</v>
      </c>
      <c r="AK315" s="79"/>
      <c r="AL315" s="79" t="s">
        <v>127</v>
      </c>
      <c r="AM315" s="79" t="s">
        <v>126</v>
      </c>
      <c r="AN315" s="79" t="s">
        <v>126</v>
      </c>
      <c r="AO315" s="79" t="s">
        <v>126</v>
      </c>
      <c r="AP315" s="79"/>
      <c r="AQ315" s="79" t="s">
        <v>126</v>
      </c>
      <c r="AR315" s="171" t="s">
        <v>126</v>
      </c>
      <c r="AS315" s="79" t="s">
        <v>126</v>
      </c>
      <c r="AT315" s="79"/>
      <c r="AU315" s="171" t="str">
        <f t="shared" si="101"/>
        <v>N</v>
      </c>
      <c r="AV315" s="171" t="str">
        <f t="shared" si="101"/>
        <v>Y</v>
      </c>
      <c r="AW315" s="171" t="str">
        <f t="shared" si="101"/>
        <v>Y</v>
      </c>
      <c r="AX315" s="171" t="str">
        <f t="shared" si="101"/>
        <v>Y</v>
      </c>
      <c r="AY315" s="171" t="str">
        <f t="shared" si="101"/>
        <v>Y</v>
      </c>
      <c r="AZ315" s="171" t="str">
        <f t="shared" si="101"/>
        <v>Y</v>
      </c>
      <c r="BA315" s="171" t="str">
        <f t="shared" si="101"/>
        <v>Y</v>
      </c>
      <c r="BB315" s="171" t="str">
        <f t="shared" si="101"/>
        <v>Y</v>
      </c>
      <c r="BC315" s="171" t="str">
        <f t="shared" si="101"/>
        <v>Y</v>
      </c>
      <c r="BD315" s="171" t="str">
        <f t="shared" si="101"/>
        <v>Y</v>
      </c>
      <c r="BE315" s="171" t="str">
        <f t="shared" si="102"/>
        <v>Y</v>
      </c>
      <c r="BF315" s="171" t="str">
        <f t="shared" si="102"/>
        <v>Y</v>
      </c>
      <c r="BG315" s="171" t="str">
        <f t="shared" si="102"/>
        <v>Y</v>
      </c>
      <c r="BH315" s="171" t="str">
        <f t="shared" si="102"/>
        <v>Y</v>
      </c>
      <c r="BI315" s="171" t="str">
        <f t="shared" si="102"/>
        <v>Y</v>
      </c>
      <c r="BJ315" s="171" t="str">
        <f t="shared" si="102"/>
        <v>Y</v>
      </c>
      <c r="BK315" s="171" t="str">
        <f t="shared" si="102"/>
        <v>Y</v>
      </c>
      <c r="BL315" s="171" t="str">
        <f t="shared" si="102"/>
        <v>Y</v>
      </c>
      <c r="BM315" s="171" t="str">
        <f t="shared" si="102"/>
        <v>Y</v>
      </c>
      <c r="BN315" s="171" t="str">
        <f t="shared" si="102"/>
        <v>Y</v>
      </c>
      <c r="BO315" s="88"/>
      <c r="BP315" s="88"/>
      <c r="BQ315" s="88"/>
      <c r="BR315" s="88"/>
      <c r="BS315" s="88"/>
      <c r="BT315" s="88"/>
      <c r="BU315" s="88"/>
      <c r="BV315" s="88"/>
      <c r="BW315" s="88"/>
      <c r="BX315" s="88"/>
    </row>
    <row r="316" spans="1:76" s="177" customFormat="1" outlineLevel="2" x14ac:dyDescent="0.25">
      <c r="A316" s="70"/>
      <c r="B316" s="74"/>
      <c r="C316" s="75"/>
      <c r="D316" s="79"/>
      <c r="E316" s="79"/>
      <c r="F316" s="179"/>
      <c r="G316" s="179"/>
      <c r="H316" s="179"/>
      <c r="I316" s="179"/>
      <c r="J316" s="179"/>
      <c r="K316" s="179"/>
      <c r="L316" s="179"/>
      <c r="M316" s="179"/>
      <c r="N316" s="179"/>
      <c r="O316" s="179"/>
      <c r="P316" s="179"/>
      <c r="Q316" s="179"/>
      <c r="R316" s="179"/>
      <c r="S316" s="179"/>
      <c r="T316" s="179"/>
      <c r="U316" s="179"/>
      <c r="V316" s="179"/>
      <c r="W316" s="179"/>
      <c r="X316" s="179"/>
      <c r="Y316" s="179"/>
      <c r="AA316" s="171"/>
      <c r="AB316" s="171"/>
      <c r="AC316" s="171"/>
      <c r="AD316" s="171"/>
      <c r="AE316" s="171"/>
      <c r="AF316" s="171"/>
      <c r="AG316" s="171"/>
      <c r="AH316" s="171"/>
      <c r="AI316" s="171"/>
      <c r="AJ316" s="171"/>
      <c r="AK316" s="171"/>
      <c r="AL316" s="171"/>
      <c r="AM316" s="171"/>
      <c r="AN316" s="171"/>
      <c r="AO316" s="171"/>
      <c r="AP316" s="171"/>
      <c r="BO316" s="88"/>
      <c r="BP316" s="88"/>
      <c r="BQ316" s="88"/>
      <c r="BR316" s="88"/>
      <c r="BS316" s="88"/>
      <c r="BT316" s="88"/>
      <c r="BU316" s="88"/>
      <c r="BV316" s="88"/>
      <c r="BW316" s="88"/>
      <c r="BX316" s="88"/>
    </row>
    <row r="317" spans="1:76" outlineLevel="1" x14ac:dyDescent="0.25">
      <c r="A317" s="50"/>
      <c r="B317" s="74"/>
      <c r="C317" s="75"/>
      <c r="D317" s="79"/>
      <c r="E317" s="79"/>
      <c r="G317" s="41"/>
      <c r="H317" s="41"/>
      <c r="I317" s="41"/>
      <c r="J317" s="41"/>
      <c r="K317" s="41"/>
      <c r="L317" s="41"/>
      <c r="M317" s="41"/>
      <c r="N317" s="41"/>
      <c r="O317" s="41"/>
      <c r="P317" s="41"/>
      <c r="Q317" s="41"/>
      <c r="R317" s="41"/>
      <c r="S317" s="41"/>
      <c r="T317" s="41"/>
      <c r="U317" s="41"/>
      <c r="V317" s="41"/>
      <c r="W317" s="41"/>
      <c r="X317" s="41"/>
      <c r="Y317" s="41"/>
      <c r="BO317" s="53"/>
      <c r="BP317" s="53"/>
      <c r="BQ317" s="53"/>
      <c r="BR317" s="53"/>
      <c r="BS317" s="53"/>
      <c r="BT317" s="53"/>
      <c r="BU317" s="53"/>
      <c r="BV317" s="53"/>
      <c r="BW317" s="53"/>
      <c r="BX317" s="53"/>
    </row>
    <row r="318" spans="1:76" s="177" customFormat="1" ht="18.75" outlineLevel="1" x14ac:dyDescent="0.25">
      <c r="A318" s="70"/>
      <c r="B318" s="71">
        <f>MAX($B$1:$B317)+1</f>
        <v>27</v>
      </c>
      <c r="C318" s="72" t="s">
        <v>330</v>
      </c>
      <c r="D318" s="79"/>
      <c r="E318" s="79"/>
      <c r="F318" s="179"/>
      <c r="G318" s="179"/>
      <c r="H318" s="179"/>
      <c r="I318" s="179"/>
      <c r="J318" s="179"/>
      <c r="K318" s="179"/>
      <c r="L318" s="179"/>
      <c r="M318" s="179"/>
      <c r="N318" s="179"/>
      <c r="O318" s="179"/>
      <c r="P318" s="179"/>
      <c r="Q318" s="179"/>
      <c r="R318" s="179"/>
      <c r="S318" s="179"/>
      <c r="T318" s="179"/>
      <c r="U318" s="179"/>
      <c r="V318" s="179"/>
      <c r="W318" s="179"/>
      <c r="X318" s="179"/>
      <c r="Y318" s="179"/>
      <c r="AA318" s="171"/>
      <c r="AB318" s="171"/>
      <c r="AC318" s="171"/>
      <c r="AD318" s="171"/>
      <c r="AE318" s="171"/>
      <c r="AF318" s="171"/>
      <c r="AG318" s="171"/>
      <c r="AH318" s="171"/>
      <c r="AI318" s="171"/>
      <c r="AJ318" s="171"/>
      <c r="AK318" s="171"/>
      <c r="AL318" s="171"/>
      <c r="AM318" s="171"/>
      <c r="AN318" s="171"/>
      <c r="AO318" s="171"/>
      <c r="AP318" s="171"/>
      <c r="BO318" s="88"/>
      <c r="BP318" s="88"/>
      <c r="BQ318" s="88"/>
      <c r="BR318" s="88"/>
      <c r="BS318" s="88"/>
      <c r="BT318" s="88"/>
      <c r="BU318" s="88"/>
      <c r="BV318" s="88"/>
      <c r="BW318" s="88"/>
      <c r="BX318" s="88"/>
    </row>
    <row r="319" spans="1:76" s="177" customFormat="1" outlineLevel="2" x14ac:dyDescent="0.25">
      <c r="A319" s="70"/>
      <c r="B319" s="74"/>
      <c r="C319" s="75"/>
      <c r="D319" s="79"/>
      <c r="E319" s="79"/>
      <c r="F319" s="179"/>
      <c r="G319" s="179"/>
      <c r="H319" s="179"/>
      <c r="I319" s="179"/>
      <c r="J319" s="179"/>
      <c r="K319" s="179"/>
      <c r="L319" s="179"/>
      <c r="M319" s="179"/>
      <c r="N319" s="179"/>
      <c r="O319" s="179"/>
      <c r="P319" s="179"/>
      <c r="Q319" s="179"/>
      <c r="R319" s="179"/>
      <c r="S319" s="179"/>
      <c r="T319" s="179"/>
      <c r="U319" s="179"/>
      <c r="V319" s="179"/>
      <c r="W319" s="179"/>
      <c r="X319" s="179"/>
      <c r="Y319" s="179"/>
      <c r="AA319" s="171"/>
      <c r="AB319" s="171"/>
      <c r="AC319" s="171"/>
      <c r="AD319" s="171"/>
      <c r="AE319" s="171"/>
      <c r="AF319" s="171"/>
      <c r="AG319" s="171"/>
      <c r="AH319" s="171"/>
      <c r="AI319" s="171"/>
      <c r="AJ319" s="171"/>
      <c r="AK319" s="171"/>
      <c r="AL319" s="171"/>
      <c r="AM319" s="171"/>
      <c r="AN319" s="171"/>
      <c r="AO319" s="171"/>
      <c r="AP319" s="171"/>
      <c r="BO319" s="88"/>
      <c r="BP319" s="88"/>
      <c r="BQ319" s="88"/>
      <c r="BR319" s="88"/>
      <c r="BS319" s="88"/>
      <c r="BT319" s="88"/>
      <c r="BU319" s="88"/>
      <c r="BV319" s="88"/>
      <c r="BW319" s="88"/>
      <c r="BX319" s="88"/>
    </row>
    <row r="320" spans="1:76" s="177" customFormat="1" ht="30.75" customHeight="1" outlineLevel="2" x14ac:dyDescent="0.25">
      <c r="A320" s="70"/>
      <c r="B320" s="74"/>
      <c r="C320" s="242" t="s">
        <v>331</v>
      </c>
      <c r="D320" s="242"/>
      <c r="E320" s="242"/>
      <c r="F320" s="179"/>
      <c r="G320" s="179"/>
      <c r="H320" s="179"/>
      <c r="I320" s="179"/>
      <c r="J320" s="179"/>
      <c r="K320" s="179"/>
      <c r="L320" s="179"/>
      <c r="M320" s="179"/>
      <c r="N320" s="179"/>
      <c r="O320" s="179"/>
      <c r="P320" s="179"/>
      <c r="Q320" s="179"/>
      <c r="R320" s="179"/>
      <c r="S320" s="179"/>
      <c r="T320" s="179"/>
      <c r="U320" s="179"/>
      <c r="V320" s="179"/>
      <c r="W320" s="179"/>
      <c r="X320" s="179"/>
      <c r="Y320" s="179"/>
      <c r="AA320" s="171"/>
      <c r="AB320" s="171"/>
      <c r="AC320" s="171"/>
      <c r="AD320" s="171"/>
      <c r="AE320" s="171"/>
      <c r="AF320" s="171"/>
      <c r="AG320" s="171"/>
      <c r="AH320" s="171"/>
      <c r="AI320" s="171"/>
      <c r="AJ320" s="171"/>
      <c r="AK320" s="171"/>
      <c r="AL320" s="171"/>
      <c r="AM320" s="171"/>
      <c r="AN320" s="171"/>
      <c r="AO320" s="171"/>
      <c r="AP320" s="171"/>
      <c r="BO320" s="88"/>
      <c r="BP320" s="88"/>
      <c r="BQ320" s="88"/>
      <c r="BR320" s="88"/>
      <c r="BS320" s="88"/>
      <c r="BT320" s="88"/>
      <c r="BU320" s="88"/>
      <c r="BV320" s="88"/>
      <c r="BW320" s="88"/>
      <c r="BX320" s="88"/>
    </row>
    <row r="321" spans="1:76" s="177" customFormat="1" outlineLevel="2" x14ac:dyDescent="0.25">
      <c r="A321" s="70"/>
      <c r="B321" s="74"/>
      <c r="C321" s="75"/>
      <c r="D321" s="79"/>
      <c r="E321" s="79"/>
      <c r="F321" s="179"/>
      <c r="G321" s="179"/>
      <c r="H321" s="179"/>
      <c r="I321" s="179"/>
      <c r="J321" s="179"/>
      <c r="K321" s="179"/>
      <c r="L321" s="179"/>
      <c r="M321" s="179"/>
      <c r="N321" s="179"/>
      <c r="O321" s="179"/>
      <c r="P321" s="179"/>
      <c r="Q321" s="179"/>
      <c r="R321" s="179"/>
      <c r="S321" s="179"/>
      <c r="T321" s="179"/>
      <c r="U321" s="179"/>
      <c r="V321" s="179"/>
      <c r="W321" s="179"/>
      <c r="X321" s="179"/>
      <c r="Y321" s="179"/>
      <c r="AA321" s="171"/>
      <c r="AB321" s="171"/>
      <c r="AC321" s="171"/>
      <c r="AD321" s="171"/>
      <c r="AE321" s="171"/>
      <c r="AF321" s="171"/>
      <c r="AG321" s="171"/>
      <c r="AH321" s="171"/>
      <c r="AI321" s="171"/>
      <c r="AJ321" s="171"/>
      <c r="AK321" s="171"/>
      <c r="AL321" s="171"/>
      <c r="AM321" s="171"/>
      <c r="AN321" s="171"/>
      <c r="AO321" s="171"/>
      <c r="AP321" s="171"/>
      <c r="BO321" s="88"/>
      <c r="BP321" s="88"/>
      <c r="BQ321" s="88"/>
      <c r="BR321" s="88"/>
      <c r="BS321" s="88"/>
      <c r="BT321" s="88"/>
      <c r="BU321" s="88"/>
      <c r="BV321" s="88"/>
      <c r="BW321" s="88"/>
      <c r="BX321" s="88"/>
    </row>
    <row r="322" spans="1:76" s="177" customFormat="1" outlineLevel="2" x14ac:dyDescent="0.25">
      <c r="A322" s="70"/>
      <c r="B322" s="74"/>
      <c r="C322" s="85" t="s">
        <v>332</v>
      </c>
      <c r="D322" s="63" t="s">
        <v>325</v>
      </c>
      <c r="E322" s="64" t="s">
        <v>333</v>
      </c>
      <c r="F322" s="187"/>
      <c r="G322" s="187"/>
      <c r="H322" s="187"/>
      <c r="I322" s="187"/>
      <c r="J322" s="187"/>
      <c r="K322" s="187"/>
      <c r="L322" s="187"/>
      <c r="M322" s="187"/>
      <c r="N322" s="187"/>
      <c r="O322" s="187"/>
      <c r="P322" s="187"/>
      <c r="Q322" s="187"/>
      <c r="R322" s="187"/>
      <c r="S322" s="187"/>
      <c r="T322" s="187"/>
      <c r="U322" s="187"/>
      <c r="V322" s="187"/>
      <c r="W322" s="187"/>
      <c r="X322" s="187"/>
      <c r="Y322" s="187"/>
      <c r="AA322" s="79" t="s">
        <v>126</v>
      </c>
      <c r="AB322" s="79" t="s">
        <v>126</v>
      </c>
      <c r="AC322" s="79" t="s">
        <v>126</v>
      </c>
      <c r="AD322" s="79" t="s">
        <v>126</v>
      </c>
      <c r="AE322" s="79" t="s">
        <v>126</v>
      </c>
      <c r="AF322" s="79" t="s">
        <v>126</v>
      </c>
      <c r="AG322" s="79" t="s">
        <v>126</v>
      </c>
      <c r="AH322" s="79" t="s">
        <v>126</v>
      </c>
      <c r="AI322" s="171" t="s">
        <v>127</v>
      </c>
      <c r="AJ322" s="79" t="s">
        <v>126</v>
      </c>
      <c r="AK322" s="79"/>
      <c r="AL322" s="79" t="s">
        <v>126</v>
      </c>
      <c r="AM322" s="79" t="s">
        <v>126</v>
      </c>
      <c r="AN322" s="79" t="s">
        <v>126</v>
      </c>
      <c r="AO322" s="79" t="s">
        <v>126</v>
      </c>
      <c r="AP322" s="79"/>
      <c r="AQ322" s="79" t="s">
        <v>126</v>
      </c>
      <c r="AR322" s="171" t="s">
        <v>126</v>
      </c>
      <c r="AS322" s="79" t="s">
        <v>126</v>
      </c>
      <c r="AT322" s="79"/>
      <c r="AU322" s="171" t="str">
        <f t="shared" ref="AU322:BD324" si="103">IFERROR(IF(OR(HLOOKUP(F$6,$AA$13:$AJ$1020,ROW($AT322)-ROW($AT$12),FALSE)="N",HLOOKUP(IF(F$3="Please Select","",IF(AND(LEFT(F$3,3)&lt;&gt;"IPC",LEFT(F$3,3)&lt;&gt;"PPA",LEFT(F$3,7)&lt;&gt;"Program"),"Hybrid",LEFT(F$3,3))),$AL$13:$AO$1020,ROW($AT322)-ROW($AT$12),FALSE)="N",HLOOKUP(F$5,$AQ$13:$AS$1020,ROW($AT322)-ROW($AT$12),FALSE)="N"),"N",IF(OR(HLOOKUP(F$6,$AA$13:$AJ$1020,ROW($AT322)-ROW($AT$12),FALSE)="A",HLOOKUP(IF(F$3="Please Select","",IF(AND(LEFT(F$3,3)&lt;&gt;"IPC",LEFT(F$3,3)&lt;&gt;"PPA"),"Hybrid",LEFT(F$3,3))),$AL$13:$AO$1020,ROW($AT322)-ROW($AT$12),FALSE)="A",HLOOKUP(F$5,$AQ$13:$AS$1020,ROW($AT322)-ROW($AT$12),FALSE)="A"),"A","Y")),$AS322)</f>
        <v>Y</v>
      </c>
      <c r="AV322" s="171" t="str">
        <f t="shared" si="103"/>
        <v>Y</v>
      </c>
      <c r="AW322" s="171" t="str">
        <f t="shared" si="103"/>
        <v>Y</v>
      </c>
      <c r="AX322" s="171" t="str">
        <f t="shared" si="103"/>
        <v>Y</v>
      </c>
      <c r="AY322" s="171" t="str">
        <f t="shared" si="103"/>
        <v>Y</v>
      </c>
      <c r="AZ322" s="171" t="str">
        <f t="shared" si="103"/>
        <v>Y</v>
      </c>
      <c r="BA322" s="171" t="str">
        <f t="shared" si="103"/>
        <v>Y</v>
      </c>
      <c r="BB322" s="171" t="str">
        <f t="shared" si="103"/>
        <v>Y</v>
      </c>
      <c r="BC322" s="171" t="str">
        <f t="shared" si="103"/>
        <v>Y</v>
      </c>
      <c r="BD322" s="171" t="str">
        <f t="shared" si="103"/>
        <v>Y</v>
      </c>
      <c r="BE322" s="171" t="str">
        <f t="shared" ref="BE322:BN324" si="104">IFERROR(IF(OR(HLOOKUP(P$6,$AA$13:$AJ$1020,ROW($AT322)-ROW($AT$12),FALSE)="N",HLOOKUP(IF(P$3="Please Select","",IF(AND(LEFT(P$3,3)&lt;&gt;"IPC",LEFT(P$3,3)&lt;&gt;"PPA",LEFT(P$3,7)&lt;&gt;"Program"),"Hybrid",LEFT(P$3,3))),$AL$13:$AO$1020,ROW($AT322)-ROW($AT$12),FALSE)="N",HLOOKUP(P$5,$AQ$13:$AS$1020,ROW($AT322)-ROW($AT$12),FALSE)="N"),"N",IF(OR(HLOOKUP(P$6,$AA$13:$AJ$1020,ROW($AT322)-ROW($AT$12),FALSE)="A",HLOOKUP(IF(P$3="Please Select","",IF(AND(LEFT(P$3,3)&lt;&gt;"IPC",LEFT(P$3,3)&lt;&gt;"PPA"),"Hybrid",LEFT(P$3,3))),$AL$13:$AO$1020,ROW($AT322)-ROW($AT$12),FALSE)="A",HLOOKUP(P$5,$AQ$13:$AS$1020,ROW($AT322)-ROW($AT$12),FALSE)="A"),"A","Y")),$AS322)</f>
        <v>Y</v>
      </c>
      <c r="BF322" s="171" t="str">
        <f t="shared" si="104"/>
        <v>Y</v>
      </c>
      <c r="BG322" s="171" t="str">
        <f t="shared" si="104"/>
        <v>Y</v>
      </c>
      <c r="BH322" s="171" t="str">
        <f t="shared" si="104"/>
        <v>Y</v>
      </c>
      <c r="BI322" s="171" t="str">
        <f t="shared" si="104"/>
        <v>Y</v>
      </c>
      <c r="BJ322" s="171" t="str">
        <f t="shared" si="104"/>
        <v>Y</v>
      </c>
      <c r="BK322" s="171" t="str">
        <f t="shared" si="104"/>
        <v>Y</v>
      </c>
      <c r="BL322" s="171" t="str">
        <f t="shared" si="104"/>
        <v>Y</v>
      </c>
      <c r="BM322" s="171" t="str">
        <f t="shared" si="104"/>
        <v>Y</v>
      </c>
      <c r="BN322" s="171" t="str">
        <f t="shared" si="104"/>
        <v>Y</v>
      </c>
      <c r="BO322" s="88"/>
      <c r="BP322" s="88"/>
      <c r="BQ322" s="88"/>
      <c r="BR322" s="88"/>
      <c r="BS322" s="88"/>
      <c r="BT322" s="88"/>
      <c r="BU322" s="88"/>
      <c r="BV322" s="88"/>
      <c r="BW322" s="88"/>
      <c r="BX322" s="88"/>
    </row>
    <row r="323" spans="1:76" s="177" customFormat="1" outlineLevel="2" x14ac:dyDescent="0.25">
      <c r="A323" s="70"/>
      <c r="B323" s="74"/>
      <c r="C323" s="85" t="s">
        <v>334</v>
      </c>
      <c r="D323" s="214" t="s">
        <v>138</v>
      </c>
      <c r="E323" s="64" t="s">
        <v>333</v>
      </c>
      <c r="F323" s="188">
        <f>IF(F$2="Please Select","",VLOOKUP(F$2,'Dropdown List'!$J$5:$Q$14,8,FALSE))</f>
        <v>0.10199999999999999</v>
      </c>
      <c r="G323" s="188" t="str">
        <f>IF(G$2="Please Select","",VLOOKUP(G$2,'Dropdown List'!$J$5:$Q$14,8,FALSE))</f>
        <v/>
      </c>
      <c r="H323" s="188" t="str">
        <f>IF(H$2="Please Select","",VLOOKUP(H$2,'Dropdown List'!$J$5:$Q$14,8,FALSE))</f>
        <v/>
      </c>
      <c r="I323" s="188" t="str">
        <f>IF(I$2="Please Select","",VLOOKUP(I$2,'Dropdown List'!$J$5:$Q$14,8,FALSE))</f>
        <v/>
      </c>
      <c r="J323" s="188" t="str">
        <f>IF(J$2="Please Select","",VLOOKUP(J$2,'Dropdown List'!$J$5:$Q$14,8,FALSE))</f>
        <v/>
      </c>
      <c r="K323" s="188" t="str">
        <f>IF(K$2="Please Select","",VLOOKUP(K$2,'Dropdown List'!$J$5:$Q$14,8,FALSE))</f>
        <v/>
      </c>
      <c r="L323" s="188" t="str">
        <f>IF(L$2="Please Select","",VLOOKUP(L$2,'Dropdown List'!$J$5:$Q$14,8,FALSE))</f>
        <v/>
      </c>
      <c r="M323" s="188" t="str">
        <f>IF(M$2="Please Select","",VLOOKUP(M$2,'Dropdown List'!$J$5:$Q$14,8,FALSE))</f>
        <v/>
      </c>
      <c r="N323" s="188" t="str">
        <f>IF(N$2="Please Select","",VLOOKUP(N$2,'Dropdown List'!$J$5:$Q$14,8,FALSE))</f>
        <v/>
      </c>
      <c r="O323" s="188" t="str">
        <f>IF(O$2="Please Select","",VLOOKUP(O$2,'Dropdown List'!$J$5:$Q$14,8,FALSE))</f>
        <v/>
      </c>
      <c r="P323" s="188" t="str">
        <f>IF(P$2="Please Select","",VLOOKUP(P$2,'Dropdown List'!$J$5:$Q$14,8,FALSE))</f>
        <v/>
      </c>
      <c r="Q323" s="188" t="str">
        <f>IF(Q$2="Please Select","",VLOOKUP(Q$2,'Dropdown List'!$J$5:$Q$14,8,FALSE))</f>
        <v/>
      </c>
      <c r="R323" s="188" t="str">
        <f>IF(R$2="Please Select","",VLOOKUP(R$2,'Dropdown List'!$J$5:$Q$14,8,FALSE))</f>
        <v/>
      </c>
      <c r="S323" s="188" t="str">
        <f>IF(S$2="Please Select","",VLOOKUP(S$2,'Dropdown List'!$J$5:$Q$14,8,FALSE))</f>
        <v/>
      </c>
      <c r="T323" s="188" t="str">
        <f>IF(T$2="Please Select","",VLOOKUP(T$2,'Dropdown List'!$J$5:$Q$14,8,FALSE))</f>
        <v/>
      </c>
      <c r="U323" s="188" t="str">
        <f>IF(U$2="Please Select","",VLOOKUP(U$2,'Dropdown List'!$J$5:$Q$14,8,FALSE))</f>
        <v/>
      </c>
      <c r="V323" s="188" t="str">
        <f>IF(V$2="Please Select","",VLOOKUP(V$2,'Dropdown List'!$J$5:$Q$14,8,FALSE))</f>
        <v/>
      </c>
      <c r="W323" s="188" t="str">
        <f>IF(W$2="Please Select","",VLOOKUP(W$2,'Dropdown List'!$J$5:$Q$14,8,FALSE))</f>
        <v/>
      </c>
      <c r="X323" s="188" t="str">
        <f>IF(X$2="Please Select","",VLOOKUP(X$2,'Dropdown List'!$J$5:$Q$14,8,FALSE))</f>
        <v/>
      </c>
      <c r="Y323" s="188" t="str">
        <f>IF(Y$2="Please Select","",VLOOKUP(Y$2,'Dropdown List'!$J$5:$Q$14,8,FALSE))</f>
        <v/>
      </c>
      <c r="AA323" s="171" t="s">
        <v>140</v>
      </c>
      <c r="AB323" s="171" t="s">
        <v>140</v>
      </c>
      <c r="AC323" s="171" t="s">
        <v>140</v>
      </c>
      <c r="AD323" s="171" t="s">
        <v>140</v>
      </c>
      <c r="AE323" s="171" t="s">
        <v>140</v>
      </c>
      <c r="AF323" s="171" t="s">
        <v>140</v>
      </c>
      <c r="AG323" s="171" t="s">
        <v>140</v>
      </c>
      <c r="AH323" s="171" t="s">
        <v>140</v>
      </c>
      <c r="AI323" s="171" t="s">
        <v>140</v>
      </c>
      <c r="AJ323" s="171" t="s">
        <v>140</v>
      </c>
      <c r="AK323" s="171"/>
      <c r="AL323" s="171" t="s">
        <v>140</v>
      </c>
      <c r="AM323" s="171" t="s">
        <v>140</v>
      </c>
      <c r="AN323" s="171" t="s">
        <v>140</v>
      </c>
      <c r="AO323" s="171" t="s">
        <v>140</v>
      </c>
      <c r="AP323" s="171"/>
      <c r="AQ323" s="171" t="s">
        <v>140</v>
      </c>
      <c r="AR323" s="171" t="s">
        <v>140</v>
      </c>
      <c r="AS323" s="171" t="s">
        <v>140</v>
      </c>
      <c r="AT323" s="79"/>
      <c r="AU323" s="171" t="str">
        <f t="shared" si="103"/>
        <v>A</v>
      </c>
      <c r="AV323" s="171" t="str">
        <f t="shared" si="103"/>
        <v>A</v>
      </c>
      <c r="AW323" s="171" t="str">
        <f t="shared" si="103"/>
        <v>A</v>
      </c>
      <c r="AX323" s="171" t="str">
        <f t="shared" si="103"/>
        <v>A</v>
      </c>
      <c r="AY323" s="171" t="str">
        <f t="shared" si="103"/>
        <v>A</v>
      </c>
      <c r="AZ323" s="171" t="str">
        <f t="shared" si="103"/>
        <v>A</v>
      </c>
      <c r="BA323" s="171" t="str">
        <f t="shared" si="103"/>
        <v>A</v>
      </c>
      <c r="BB323" s="171" t="str">
        <f t="shared" si="103"/>
        <v>A</v>
      </c>
      <c r="BC323" s="171" t="str">
        <f t="shared" si="103"/>
        <v>A</v>
      </c>
      <c r="BD323" s="171" t="str">
        <f t="shared" si="103"/>
        <v>A</v>
      </c>
      <c r="BE323" s="171" t="str">
        <f t="shared" si="104"/>
        <v>A</v>
      </c>
      <c r="BF323" s="171" t="str">
        <f t="shared" si="104"/>
        <v>A</v>
      </c>
      <c r="BG323" s="171" t="str">
        <f t="shared" si="104"/>
        <v>A</v>
      </c>
      <c r="BH323" s="171" t="str">
        <f t="shared" si="104"/>
        <v>A</v>
      </c>
      <c r="BI323" s="171" t="str">
        <f t="shared" si="104"/>
        <v>A</v>
      </c>
      <c r="BJ323" s="171" t="str">
        <f t="shared" si="104"/>
        <v>A</v>
      </c>
      <c r="BK323" s="171" t="str">
        <f t="shared" si="104"/>
        <v>A</v>
      </c>
      <c r="BL323" s="171" t="str">
        <f t="shared" si="104"/>
        <v>A</v>
      </c>
      <c r="BM323" s="171" t="str">
        <f t="shared" si="104"/>
        <v>A</v>
      </c>
      <c r="BN323" s="171" t="str">
        <f t="shared" si="104"/>
        <v>A</v>
      </c>
      <c r="BO323" s="88"/>
      <c r="BP323" s="88"/>
      <c r="BQ323" s="88"/>
      <c r="BR323" s="88"/>
      <c r="BS323" s="88"/>
      <c r="BT323" s="88"/>
      <c r="BU323" s="88"/>
      <c r="BV323" s="88"/>
      <c r="BW323" s="88"/>
      <c r="BX323" s="88"/>
    </row>
    <row r="324" spans="1:76" s="177" customFormat="1" outlineLevel="2" x14ac:dyDescent="0.25">
      <c r="A324" s="70"/>
      <c r="B324" s="74"/>
      <c r="C324" s="85" t="s">
        <v>335</v>
      </c>
      <c r="D324" s="214" t="s">
        <v>138</v>
      </c>
      <c r="E324" s="64" t="s">
        <v>154</v>
      </c>
      <c r="F324" s="172">
        <f t="shared" ref="F324:Y324" si="105">IFERROR(IF(F$323="",0,F120*F323),"TBD")</f>
        <v>0</v>
      </c>
      <c r="G324" s="172">
        <f t="shared" si="105"/>
        <v>0</v>
      </c>
      <c r="H324" s="172">
        <f t="shared" si="105"/>
        <v>0</v>
      </c>
      <c r="I324" s="172">
        <f t="shared" si="105"/>
        <v>0</v>
      </c>
      <c r="J324" s="172">
        <f t="shared" si="105"/>
        <v>0</v>
      </c>
      <c r="K324" s="172">
        <f t="shared" si="105"/>
        <v>0</v>
      </c>
      <c r="L324" s="172">
        <f t="shared" si="105"/>
        <v>0</v>
      </c>
      <c r="M324" s="172">
        <f t="shared" si="105"/>
        <v>0</v>
      </c>
      <c r="N324" s="172">
        <f t="shared" si="105"/>
        <v>0</v>
      </c>
      <c r="O324" s="172">
        <f t="shared" si="105"/>
        <v>0</v>
      </c>
      <c r="P324" s="172">
        <f t="shared" si="105"/>
        <v>0</v>
      </c>
      <c r="Q324" s="172">
        <f t="shared" si="105"/>
        <v>0</v>
      </c>
      <c r="R324" s="172">
        <f t="shared" si="105"/>
        <v>0</v>
      </c>
      <c r="S324" s="172">
        <f t="shared" si="105"/>
        <v>0</v>
      </c>
      <c r="T324" s="172">
        <f t="shared" si="105"/>
        <v>0</v>
      </c>
      <c r="U324" s="172">
        <f t="shared" si="105"/>
        <v>0</v>
      </c>
      <c r="V324" s="172">
        <f t="shared" si="105"/>
        <v>0</v>
      </c>
      <c r="W324" s="172">
        <f t="shared" si="105"/>
        <v>0</v>
      </c>
      <c r="X324" s="172">
        <f t="shared" si="105"/>
        <v>0</v>
      </c>
      <c r="Y324" s="172">
        <f t="shared" si="105"/>
        <v>0</v>
      </c>
      <c r="AA324" s="171" t="s">
        <v>140</v>
      </c>
      <c r="AB324" s="171" t="s">
        <v>140</v>
      </c>
      <c r="AC324" s="171" t="s">
        <v>140</v>
      </c>
      <c r="AD324" s="171" t="s">
        <v>140</v>
      </c>
      <c r="AE324" s="171" t="s">
        <v>140</v>
      </c>
      <c r="AF324" s="171" t="s">
        <v>140</v>
      </c>
      <c r="AG324" s="171" t="s">
        <v>140</v>
      </c>
      <c r="AH324" s="171" t="s">
        <v>140</v>
      </c>
      <c r="AI324" s="171" t="s">
        <v>127</v>
      </c>
      <c r="AJ324" s="171" t="s">
        <v>140</v>
      </c>
      <c r="AK324" s="171"/>
      <c r="AL324" s="171" t="s">
        <v>140</v>
      </c>
      <c r="AM324" s="171" t="s">
        <v>140</v>
      </c>
      <c r="AN324" s="171" t="s">
        <v>140</v>
      </c>
      <c r="AO324" s="171" t="s">
        <v>140</v>
      </c>
      <c r="AP324" s="171"/>
      <c r="AQ324" s="171" t="s">
        <v>140</v>
      </c>
      <c r="AR324" s="171" t="s">
        <v>140</v>
      </c>
      <c r="AS324" s="171" t="s">
        <v>140</v>
      </c>
      <c r="AT324" s="79"/>
      <c r="AU324" s="171" t="str">
        <f t="shared" si="103"/>
        <v>A</v>
      </c>
      <c r="AV324" s="171" t="str">
        <f t="shared" si="103"/>
        <v>A</v>
      </c>
      <c r="AW324" s="171" t="str">
        <f t="shared" si="103"/>
        <v>A</v>
      </c>
      <c r="AX324" s="171" t="str">
        <f t="shared" si="103"/>
        <v>A</v>
      </c>
      <c r="AY324" s="171" t="str">
        <f t="shared" si="103"/>
        <v>A</v>
      </c>
      <c r="AZ324" s="171" t="str">
        <f t="shared" si="103"/>
        <v>A</v>
      </c>
      <c r="BA324" s="171" t="str">
        <f t="shared" si="103"/>
        <v>A</v>
      </c>
      <c r="BB324" s="171" t="str">
        <f t="shared" si="103"/>
        <v>A</v>
      </c>
      <c r="BC324" s="171" t="str">
        <f t="shared" si="103"/>
        <v>A</v>
      </c>
      <c r="BD324" s="171" t="str">
        <f t="shared" si="103"/>
        <v>A</v>
      </c>
      <c r="BE324" s="171" t="str">
        <f t="shared" si="104"/>
        <v>A</v>
      </c>
      <c r="BF324" s="171" t="str">
        <f t="shared" si="104"/>
        <v>A</v>
      </c>
      <c r="BG324" s="171" t="str">
        <f t="shared" si="104"/>
        <v>A</v>
      </c>
      <c r="BH324" s="171" t="str">
        <f t="shared" si="104"/>
        <v>A</v>
      </c>
      <c r="BI324" s="171" t="str">
        <f t="shared" si="104"/>
        <v>A</v>
      </c>
      <c r="BJ324" s="171" t="str">
        <f t="shared" si="104"/>
        <v>A</v>
      </c>
      <c r="BK324" s="171" t="str">
        <f t="shared" si="104"/>
        <v>A</v>
      </c>
      <c r="BL324" s="171" t="str">
        <f t="shared" si="104"/>
        <v>A</v>
      </c>
      <c r="BM324" s="171" t="str">
        <f t="shared" si="104"/>
        <v>A</v>
      </c>
      <c r="BN324" s="171" t="str">
        <f t="shared" si="104"/>
        <v>A</v>
      </c>
      <c r="BO324" s="88"/>
      <c r="BP324" s="88"/>
      <c r="BQ324" s="88"/>
      <c r="BR324" s="88"/>
      <c r="BS324" s="88"/>
      <c r="BT324" s="88"/>
      <c r="BU324" s="88"/>
      <c r="BV324" s="88"/>
      <c r="BW324" s="88"/>
      <c r="BX324" s="88"/>
    </row>
    <row r="325" spans="1:76" s="177" customFormat="1" outlineLevel="2" x14ac:dyDescent="0.25">
      <c r="A325" s="70"/>
      <c r="B325" s="74"/>
      <c r="C325" s="75"/>
      <c r="D325" s="79"/>
      <c r="E325" s="79"/>
      <c r="F325" s="179"/>
      <c r="G325" s="179"/>
      <c r="H325" s="179"/>
      <c r="I325" s="179"/>
      <c r="J325" s="179"/>
      <c r="K325" s="179"/>
      <c r="L325" s="179"/>
      <c r="M325" s="179"/>
      <c r="N325" s="179"/>
      <c r="O325" s="179"/>
      <c r="P325" s="179"/>
      <c r="Q325" s="179"/>
      <c r="R325" s="179"/>
      <c r="S325" s="179"/>
      <c r="T325" s="179"/>
      <c r="U325" s="179"/>
      <c r="V325" s="179"/>
      <c r="W325" s="179"/>
      <c r="X325" s="179"/>
      <c r="Y325" s="179"/>
      <c r="AA325" s="171"/>
      <c r="AB325" s="171"/>
      <c r="AC325" s="171"/>
      <c r="AD325" s="171"/>
      <c r="AE325" s="171"/>
      <c r="AF325" s="171"/>
      <c r="AG325" s="171"/>
      <c r="AH325" s="171"/>
      <c r="AI325" s="171"/>
      <c r="AJ325" s="171"/>
      <c r="AK325" s="171"/>
      <c r="AL325" s="171"/>
      <c r="AM325" s="171"/>
      <c r="AN325" s="171"/>
      <c r="AO325" s="171"/>
      <c r="AP325" s="171"/>
      <c r="BO325" s="88"/>
      <c r="BP325" s="88"/>
      <c r="BQ325" s="88"/>
      <c r="BR325" s="88"/>
      <c r="BS325" s="88"/>
      <c r="BT325" s="88"/>
      <c r="BU325" s="88"/>
      <c r="BV325" s="88"/>
      <c r="BW325" s="88"/>
      <c r="BX325" s="88"/>
    </row>
    <row r="326" spans="1:76" outlineLevel="1" x14ac:dyDescent="0.25">
      <c r="A326" s="50"/>
      <c r="B326" s="74"/>
      <c r="C326" s="75"/>
      <c r="D326" s="79"/>
      <c r="E326" s="79"/>
      <c r="G326" s="41"/>
      <c r="H326" s="41"/>
      <c r="I326" s="41"/>
      <c r="J326" s="41"/>
      <c r="K326" s="41"/>
      <c r="L326" s="41"/>
      <c r="M326" s="41"/>
      <c r="N326" s="41"/>
      <c r="O326" s="41"/>
      <c r="P326" s="41"/>
      <c r="Q326" s="41"/>
      <c r="R326" s="41"/>
      <c r="S326" s="41"/>
      <c r="T326" s="41"/>
      <c r="U326" s="41"/>
      <c r="V326" s="41"/>
      <c r="W326" s="41"/>
      <c r="X326" s="41"/>
      <c r="Y326" s="41"/>
      <c r="BO326" s="53"/>
      <c r="BP326" s="53"/>
      <c r="BQ326" s="53"/>
      <c r="BR326" s="53"/>
      <c r="BS326" s="53"/>
      <c r="BT326" s="53"/>
      <c r="BU326" s="53"/>
      <c r="BV326" s="53"/>
      <c r="BW326" s="53"/>
      <c r="BX326" s="53"/>
    </row>
    <row r="327" spans="1:76" s="84" customFormat="1" ht="18.75" outlineLevel="1" x14ac:dyDescent="0.25">
      <c r="A327" s="83"/>
      <c r="B327" s="71">
        <f>MAX($B$1:$B326)+1</f>
        <v>28</v>
      </c>
      <c r="C327" s="72" t="s">
        <v>336</v>
      </c>
      <c r="D327" s="73"/>
      <c r="E327" s="73"/>
      <c r="F327" s="73"/>
      <c r="G327" s="73"/>
      <c r="H327" s="73"/>
      <c r="I327" s="73"/>
      <c r="J327" s="73"/>
      <c r="K327" s="73"/>
      <c r="L327" s="73"/>
      <c r="M327" s="73"/>
      <c r="N327" s="73"/>
      <c r="O327" s="73"/>
      <c r="P327" s="73"/>
      <c r="Q327" s="73"/>
      <c r="R327" s="73"/>
      <c r="S327" s="73"/>
      <c r="T327" s="73"/>
      <c r="U327" s="73"/>
      <c r="V327" s="73"/>
      <c r="W327" s="73"/>
      <c r="X327" s="73"/>
      <c r="Y327" s="73"/>
      <c r="AA327" s="71"/>
      <c r="AB327" s="71"/>
      <c r="AC327" s="71"/>
      <c r="AD327" s="71"/>
      <c r="AE327" s="71"/>
      <c r="AF327" s="71"/>
      <c r="AG327" s="71"/>
      <c r="AH327" s="71"/>
      <c r="AI327" s="71"/>
      <c r="AJ327" s="71"/>
      <c r="AK327" s="71"/>
      <c r="AL327" s="71"/>
      <c r="AM327" s="71"/>
      <c r="AN327" s="71"/>
      <c r="AO327" s="71"/>
      <c r="AP327" s="71"/>
      <c r="BO327" s="53"/>
      <c r="BP327" s="53"/>
      <c r="BQ327" s="53"/>
      <c r="BR327" s="53"/>
      <c r="BS327" s="53"/>
      <c r="BT327" s="53"/>
      <c r="BU327" s="53"/>
      <c r="BV327" s="53"/>
      <c r="BW327" s="53"/>
      <c r="BX327" s="53"/>
    </row>
    <row r="328" spans="1:76" s="88" customFormat="1" outlineLevel="2" x14ac:dyDescent="0.25">
      <c r="A328" s="70"/>
      <c r="B328" s="74"/>
      <c r="D328" s="79"/>
      <c r="E328" s="79"/>
      <c r="F328" s="76"/>
      <c r="G328" s="76"/>
      <c r="H328" s="76"/>
      <c r="I328" s="76"/>
      <c r="J328" s="76"/>
      <c r="K328" s="76"/>
      <c r="L328" s="76"/>
      <c r="M328" s="76"/>
      <c r="N328" s="76"/>
      <c r="O328" s="76"/>
      <c r="P328" s="76"/>
      <c r="Q328" s="76"/>
      <c r="R328" s="76"/>
      <c r="S328" s="76"/>
      <c r="T328" s="76"/>
      <c r="U328" s="76"/>
      <c r="V328" s="76"/>
      <c r="W328" s="76"/>
      <c r="X328" s="76"/>
      <c r="Y328" s="76"/>
      <c r="AA328" s="79"/>
      <c r="AB328" s="79"/>
      <c r="AC328" s="79"/>
      <c r="AD328" s="79"/>
      <c r="AE328" s="79"/>
      <c r="AF328" s="79"/>
      <c r="AG328" s="79"/>
      <c r="AH328" s="79"/>
      <c r="AI328" s="79"/>
      <c r="AJ328" s="79"/>
      <c r="AK328" s="79"/>
      <c r="AL328" s="79"/>
      <c r="AM328" s="79"/>
      <c r="AN328" s="79"/>
      <c r="AO328" s="79"/>
      <c r="AP328" s="79"/>
      <c r="BO328" s="53"/>
      <c r="BP328" s="53"/>
      <c r="BQ328" s="53"/>
      <c r="BR328" s="53"/>
      <c r="BS328" s="53"/>
      <c r="BT328" s="53"/>
      <c r="BU328" s="53"/>
      <c r="BV328" s="53"/>
      <c r="BW328" s="53"/>
      <c r="BX328" s="53"/>
    </row>
    <row r="329" spans="1:76" s="88" customFormat="1" outlineLevel="2" x14ac:dyDescent="0.25">
      <c r="A329" s="70"/>
      <c r="B329" s="74"/>
      <c r="C329" s="242" t="s">
        <v>337</v>
      </c>
      <c r="D329" s="242"/>
      <c r="E329" s="242"/>
      <c r="F329" s="76"/>
      <c r="G329" s="76"/>
      <c r="H329" s="76"/>
      <c r="I329" s="76"/>
      <c r="J329" s="76"/>
      <c r="K329" s="76"/>
      <c r="L329" s="76"/>
      <c r="M329" s="76"/>
      <c r="N329" s="76"/>
      <c r="O329" s="76"/>
      <c r="P329" s="76"/>
      <c r="Q329" s="76"/>
      <c r="R329" s="76"/>
      <c r="S329" s="76"/>
      <c r="T329" s="76"/>
      <c r="U329" s="76"/>
      <c r="V329" s="76"/>
      <c r="W329" s="76"/>
      <c r="X329" s="76"/>
      <c r="Y329" s="76"/>
      <c r="AA329" s="79"/>
      <c r="AB329" s="79"/>
      <c r="AC329" s="79"/>
      <c r="AD329" s="79"/>
      <c r="AE329" s="79"/>
      <c r="AF329" s="79"/>
      <c r="AG329" s="79"/>
      <c r="AH329" s="79"/>
      <c r="AI329" s="79"/>
      <c r="AJ329" s="79"/>
      <c r="AK329" s="79"/>
      <c r="AL329" s="79"/>
      <c r="AM329" s="79"/>
      <c r="AN329" s="79"/>
      <c r="AO329" s="79"/>
      <c r="AP329" s="79"/>
      <c r="BO329" s="53"/>
      <c r="BP329" s="53"/>
      <c r="BQ329" s="53"/>
      <c r="BR329" s="53"/>
      <c r="BS329" s="53"/>
      <c r="BT329" s="53"/>
      <c r="BU329" s="53"/>
      <c r="BV329" s="53"/>
      <c r="BW329" s="53"/>
      <c r="BX329" s="53"/>
    </row>
    <row r="330" spans="1:76" s="88" customFormat="1" outlineLevel="2" x14ac:dyDescent="0.25">
      <c r="A330" s="70"/>
      <c r="B330" s="74"/>
      <c r="C330" s="75"/>
      <c r="D330" s="36"/>
      <c r="E330" s="36"/>
      <c r="F330" s="76"/>
      <c r="G330" s="76"/>
      <c r="H330" s="76"/>
      <c r="I330" s="76"/>
      <c r="J330" s="76"/>
      <c r="K330" s="76"/>
      <c r="L330" s="76"/>
      <c r="M330" s="76"/>
      <c r="N330" s="76"/>
      <c r="O330" s="76"/>
      <c r="P330" s="76"/>
      <c r="Q330" s="76"/>
      <c r="R330" s="76"/>
      <c r="S330" s="76"/>
      <c r="T330" s="76"/>
      <c r="U330" s="76"/>
      <c r="V330" s="76"/>
      <c r="W330" s="76"/>
      <c r="X330" s="76"/>
      <c r="Y330" s="76"/>
      <c r="AA330" s="79"/>
      <c r="AB330" s="79"/>
      <c r="AC330" s="79"/>
      <c r="AD330" s="79"/>
      <c r="AE330" s="79"/>
      <c r="AF330" s="79"/>
      <c r="AG330" s="79"/>
      <c r="AH330" s="79"/>
      <c r="AI330" s="79"/>
      <c r="AJ330" s="79"/>
      <c r="AK330" s="79"/>
      <c r="AL330" s="79"/>
      <c r="AM330" s="79"/>
      <c r="AN330" s="79"/>
      <c r="AO330" s="79"/>
      <c r="AP330" s="79"/>
      <c r="BO330" s="53"/>
      <c r="BP330" s="53"/>
      <c r="BQ330" s="53"/>
      <c r="BR330" s="53"/>
      <c r="BS330" s="53"/>
      <c r="BT330" s="53"/>
      <c r="BU330" s="53"/>
      <c r="BV330" s="53"/>
      <c r="BW330" s="53"/>
      <c r="BX330" s="53"/>
    </row>
    <row r="331" spans="1:76" outlineLevel="2" x14ac:dyDescent="0.25">
      <c r="A331" s="50"/>
      <c r="B331" s="74"/>
      <c r="C331" s="85" t="s">
        <v>338</v>
      </c>
      <c r="D331" s="63" t="s">
        <v>147</v>
      </c>
      <c r="E331" s="64" t="s">
        <v>143</v>
      </c>
      <c r="F331" s="40"/>
      <c r="G331" s="40"/>
      <c r="H331" s="40"/>
      <c r="I331" s="40"/>
      <c r="J331" s="40"/>
      <c r="K331" s="40"/>
      <c r="L331" s="40"/>
      <c r="M331" s="40"/>
      <c r="N331" s="40"/>
      <c r="O331" s="40"/>
      <c r="P331" s="40"/>
      <c r="Q331" s="40"/>
      <c r="R331" s="40"/>
      <c r="S331" s="40"/>
      <c r="T331" s="40"/>
      <c r="U331" s="40"/>
      <c r="V331" s="40"/>
      <c r="W331" s="40"/>
      <c r="X331" s="40"/>
      <c r="Y331" s="40"/>
      <c r="AA331" s="48" t="s">
        <v>127</v>
      </c>
      <c r="AB331" s="48" t="s">
        <v>127</v>
      </c>
      <c r="AC331" s="48" t="s">
        <v>127</v>
      </c>
      <c r="AD331" s="48" t="s">
        <v>126</v>
      </c>
      <c r="AE331" s="48" t="s">
        <v>126</v>
      </c>
      <c r="AF331" s="48" t="s">
        <v>126</v>
      </c>
      <c r="AG331" s="48" t="s">
        <v>126</v>
      </c>
      <c r="AH331" s="48" t="s">
        <v>127</v>
      </c>
      <c r="AI331" s="48" t="s">
        <v>127</v>
      </c>
      <c r="AJ331" s="48" t="s">
        <v>127</v>
      </c>
      <c r="AK331" s="48"/>
      <c r="AL331" s="48" t="s">
        <v>126</v>
      </c>
      <c r="AM331" s="48" t="s">
        <v>126</v>
      </c>
      <c r="AN331" s="48" t="s">
        <v>126</v>
      </c>
      <c r="AO331" s="48" t="s">
        <v>126</v>
      </c>
      <c r="AP331" s="48"/>
      <c r="AQ331" s="48" t="s">
        <v>126</v>
      </c>
      <c r="AR331" s="35" t="s">
        <v>126</v>
      </c>
      <c r="AS331" s="48" t="s">
        <v>126</v>
      </c>
      <c r="AT331" s="48"/>
      <c r="AU331" s="171" t="str">
        <f t="shared" ref="AU331:BN331" si="106">IFERROR(IF(OR(HLOOKUP(F$6,$AA$13:$AJ$1020,ROW($AT331)-ROW($AT$12),FALSE)="N",HLOOKUP(IF(F$3="Please Select","",IF(AND(LEFT(F$3,3)&lt;&gt;"IPC",LEFT(F$3,3)&lt;&gt;"PPA",LEFT(F$3,7)&lt;&gt;"Program"),"Hybrid",LEFT(F$3,3))),$AL$13:$AO$1020,ROW($AT331)-ROW($AT$12),FALSE)="N",HLOOKUP(F$5,$AQ$13:$AS$1020,ROW($AT331)-ROW($AT$12),FALSE)="N"),"N",IF(OR(HLOOKUP(F$6,$AA$13:$AJ$1020,ROW($AT331)-ROW($AT$12),FALSE)="A",HLOOKUP(IF(F$3="Please Select","",IF(AND(LEFT(F$3,3)&lt;&gt;"IPC",LEFT(F$3,3)&lt;&gt;"PPA"),"Hybrid",LEFT(F$3,3))),$AL$13:$AO$1020,ROW($AT331)-ROW($AT$12),FALSE)="A",HLOOKUP(F$5,$AQ$13:$AS$1020,ROW($AT331)-ROW($AT$12),FALSE)="A"),"A","Y")),$AS331)</f>
        <v>N</v>
      </c>
      <c r="AV331" s="171" t="str">
        <f t="shared" si="106"/>
        <v>Y</v>
      </c>
      <c r="AW331" s="171" t="str">
        <f t="shared" si="106"/>
        <v>Y</v>
      </c>
      <c r="AX331" s="171" t="str">
        <f t="shared" si="106"/>
        <v>Y</v>
      </c>
      <c r="AY331" s="171" t="str">
        <f t="shared" si="106"/>
        <v>Y</v>
      </c>
      <c r="AZ331" s="171" t="str">
        <f t="shared" si="106"/>
        <v>Y</v>
      </c>
      <c r="BA331" s="171" t="str">
        <f t="shared" si="106"/>
        <v>Y</v>
      </c>
      <c r="BB331" s="171" t="str">
        <f t="shared" si="106"/>
        <v>Y</v>
      </c>
      <c r="BC331" s="171" t="str">
        <f t="shared" si="106"/>
        <v>Y</v>
      </c>
      <c r="BD331" s="171" t="str">
        <f t="shared" si="106"/>
        <v>Y</v>
      </c>
      <c r="BE331" s="171" t="str">
        <f t="shared" si="106"/>
        <v>Y</v>
      </c>
      <c r="BF331" s="171" t="str">
        <f t="shared" si="106"/>
        <v>Y</v>
      </c>
      <c r="BG331" s="171" t="str">
        <f t="shared" si="106"/>
        <v>Y</v>
      </c>
      <c r="BH331" s="171" t="str">
        <f t="shared" si="106"/>
        <v>Y</v>
      </c>
      <c r="BI331" s="171" t="str">
        <f t="shared" si="106"/>
        <v>Y</v>
      </c>
      <c r="BJ331" s="171" t="str">
        <f t="shared" si="106"/>
        <v>Y</v>
      </c>
      <c r="BK331" s="171" t="str">
        <f t="shared" si="106"/>
        <v>Y</v>
      </c>
      <c r="BL331" s="171" t="str">
        <f t="shared" si="106"/>
        <v>Y</v>
      </c>
      <c r="BM331" s="171" t="str">
        <f t="shared" si="106"/>
        <v>Y</v>
      </c>
      <c r="BN331" s="171" t="str">
        <f t="shared" si="106"/>
        <v>Y</v>
      </c>
      <c r="BO331" s="53"/>
      <c r="BP331" s="53"/>
      <c r="BQ331" s="53"/>
      <c r="BR331" s="53"/>
      <c r="BS331" s="53"/>
      <c r="BT331" s="53"/>
      <c r="BU331" s="53"/>
      <c r="BV331" s="53"/>
      <c r="BW331" s="53"/>
      <c r="BX331" s="53"/>
    </row>
    <row r="332" spans="1:76" outlineLevel="2" x14ac:dyDescent="0.25">
      <c r="A332" s="50"/>
      <c r="B332" s="74"/>
      <c r="C332" s="75"/>
      <c r="D332" s="79"/>
      <c r="E332" s="79"/>
      <c r="G332" s="41"/>
      <c r="H332" s="41"/>
      <c r="I332" s="41"/>
      <c r="J332" s="41"/>
      <c r="K332" s="41"/>
      <c r="L332" s="41"/>
      <c r="M332" s="41"/>
      <c r="N332" s="41"/>
      <c r="O332" s="41"/>
      <c r="P332" s="41"/>
      <c r="Q332" s="41"/>
      <c r="R332" s="41"/>
      <c r="S332" s="41"/>
      <c r="T332" s="41"/>
      <c r="U332" s="41"/>
      <c r="V332" s="41"/>
      <c r="W332" s="41"/>
      <c r="X332" s="41"/>
      <c r="Y332" s="41"/>
      <c r="BO332" s="53"/>
      <c r="BP332" s="53"/>
      <c r="BQ332" s="53"/>
      <c r="BR332" s="53"/>
      <c r="BS332" s="53"/>
      <c r="BT332" s="53"/>
      <c r="BU332" s="53"/>
      <c r="BV332" s="53"/>
      <c r="BW332" s="53"/>
      <c r="BX332" s="53"/>
    </row>
    <row r="333" spans="1:76" outlineLevel="1" x14ac:dyDescent="0.25">
      <c r="A333" s="50"/>
      <c r="B333" s="74"/>
      <c r="C333" s="75"/>
      <c r="D333" s="79"/>
      <c r="E333" s="79"/>
      <c r="G333" s="41"/>
      <c r="H333" s="41"/>
      <c r="I333" s="41"/>
      <c r="J333" s="41"/>
      <c r="K333" s="41"/>
      <c r="L333" s="41"/>
      <c r="M333" s="41"/>
      <c r="N333" s="41"/>
      <c r="O333" s="41"/>
      <c r="P333" s="41"/>
      <c r="Q333" s="41"/>
      <c r="R333" s="41"/>
      <c r="S333" s="41"/>
      <c r="T333" s="41"/>
      <c r="U333" s="41"/>
      <c r="V333" s="41"/>
      <c r="W333" s="41"/>
      <c r="X333" s="41"/>
      <c r="Y333" s="41"/>
      <c r="BO333" s="53"/>
      <c r="BP333" s="53"/>
      <c r="BQ333" s="53"/>
      <c r="BR333" s="53"/>
      <c r="BS333" s="53"/>
      <c r="BT333" s="53"/>
      <c r="BU333" s="53"/>
      <c r="BV333" s="53"/>
      <c r="BW333" s="53"/>
      <c r="BX333" s="53"/>
    </row>
    <row r="334" spans="1:76" ht="18.75" outlineLevel="1" x14ac:dyDescent="0.25">
      <c r="A334" s="50"/>
      <c r="B334" s="71">
        <f>MAX($B$1:$B333)+1</f>
        <v>29</v>
      </c>
      <c r="C334" s="72" t="s">
        <v>339</v>
      </c>
      <c r="D334" s="73"/>
      <c r="E334" s="73"/>
      <c r="F334" s="73"/>
      <c r="G334" s="73"/>
      <c r="H334" s="73"/>
      <c r="I334" s="73"/>
      <c r="J334" s="73"/>
      <c r="K334" s="73"/>
      <c r="L334" s="73"/>
      <c r="M334" s="73"/>
      <c r="N334" s="73"/>
      <c r="O334" s="73"/>
      <c r="P334" s="73"/>
      <c r="Q334" s="73"/>
      <c r="R334" s="73"/>
      <c r="S334" s="73"/>
      <c r="T334" s="73"/>
      <c r="U334" s="73"/>
      <c r="V334" s="73"/>
      <c r="W334" s="73"/>
      <c r="X334" s="73"/>
      <c r="Y334" s="73"/>
      <c r="BO334" s="53"/>
      <c r="BP334" s="53"/>
      <c r="BQ334" s="53"/>
      <c r="BR334" s="53"/>
      <c r="BS334" s="53"/>
      <c r="BT334" s="53"/>
      <c r="BU334" s="53"/>
      <c r="BV334" s="53"/>
      <c r="BW334" s="53"/>
      <c r="BX334" s="53"/>
    </row>
    <row r="335" spans="1:76" outlineLevel="2" x14ac:dyDescent="0.25">
      <c r="A335" s="50"/>
      <c r="B335" s="74"/>
      <c r="C335" s="88"/>
      <c r="D335" s="79"/>
      <c r="E335" s="79"/>
      <c r="F335" s="76"/>
      <c r="G335" s="76"/>
      <c r="H335" s="76"/>
      <c r="I335" s="76"/>
      <c r="J335" s="76"/>
      <c r="K335" s="76"/>
      <c r="L335" s="76"/>
      <c r="M335" s="76"/>
      <c r="N335" s="76"/>
      <c r="O335" s="76"/>
      <c r="P335" s="76"/>
      <c r="Q335" s="76"/>
      <c r="R335" s="76"/>
      <c r="S335" s="76"/>
      <c r="T335" s="76"/>
      <c r="U335" s="76"/>
      <c r="V335" s="76"/>
      <c r="W335" s="76"/>
      <c r="X335" s="76"/>
      <c r="Y335" s="76"/>
      <c r="BO335" s="53"/>
      <c r="BP335" s="53"/>
      <c r="BQ335" s="53"/>
      <c r="BR335" s="53"/>
      <c r="BS335" s="53"/>
      <c r="BT335" s="53"/>
      <c r="BU335" s="53"/>
      <c r="BV335" s="53"/>
      <c r="BW335" s="53"/>
      <c r="BX335" s="53"/>
    </row>
    <row r="336" spans="1:76" outlineLevel="2" x14ac:dyDescent="0.25">
      <c r="A336" s="50"/>
      <c r="B336" s="74"/>
      <c r="C336" s="242" t="s">
        <v>340</v>
      </c>
      <c r="D336" s="242"/>
      <c r="E336" s="242"/>
      <c r="F336" s="76"/>
      <c r="G336" s="76"/>
      <c r="H336" s="76"/>
      <c r="I336" s="76"/>
      <c r="J336" s="76"/>
      <c r="K336" s="76"/>
      <c r="L336" s="76"/>
      <c r="M336" s="76"/>
      <c r="N336" s="76"/>
      <c r="O336" s="76"/>
      <c r="P336" s="76"/>
      <c r="Q336" s="76"/>
      <c r="R336" s="76"/>
      <c r="S336" s="76"/>
      <c r="T336" s="76"/>
      <c r="U336" s="76"/>
      <c r="V336" s="76"/>
      <c r="W336" s="76"/>
      <c r="X336" s="76"/>
      <c r="Y336" s="76"/>
      <c r="BO336" s="53"/>
      <c r="BP336" s="53"/>
      <c r="BQ336" s="53"/>
      <c r="BR336" s="53"/>
      <c r="BS336" s="53"/>
      <c r="BT336" s="53"/>
      <c r="BU336" s="53"/>
      <c r="BV336" s="53"/>
      <c r="BW336" s="53"/>
      <c r="BX336" s="53"/>
    </row>
    <row r="337" spans="1:76" outlineLevel="2" x14ac:dyDescent="0.25">
      <c r="A337" s="50"/>
      <c r="B337" s="74"/>
      <c r="C337" s="75"/>
      <c r="D337" s="36"/>
      <c r="E337" s="36"/>
      <c r="F337" s="76"/>
      <c r="G337" s="76"/>
      <c r="H337" s="76"/>
      <c r="I337" s="76"/>
      <c r="J337" s="76"/>
      <c r="K337" s="76"/>
      <c r="L337" s="76"/>
      <c r="M337" s="76"/>
      <c r="N337" s="76"/>
      <c r="O337" s="76"/>
      <c r="P337" s="76"/>
      <c r="Q337" s="76"/>
      <c r="R337" s="76"/>
      <c r="S337" s="76"/>
      <c r="T337" s="76"/>
      <c r="U337" s="76"/>
      <c r="V337" s="76"/>
      <c r="W337" s="76"/>
      <c r="X337" s="76"/>
      <c r="Y337" s="76"/>
      <c r="BO337" s="53"/>
      <c r="BP337" s="53"/>
      <c r="BQ337" s="53"/>
      <c r="BR337" s="53"/>
      <c r="BS337" s="53"/>
      <c r="BT337" s="53"/>
      <c r="BU337" s="53"/>
      <c r="BV337" s="53"/>
      <c r="BW337" s="53"/>
      <c r="BX337" s="53"/>
    </row>
    <row r="338" spans="1:76" outlineLevel="2" x14ac:dyDescent="0.25">
      <c r="A338" s="50"/>
      <c r="B338" s="74"/>
      <c r="C338" s="85" t="s">
        <v>341</v>
      </c>
      <c r="D338" s="63" t="s">
        <v>147</v>
      </c>
      <c r="E338" s="64" t="s">
        <v>342</v>
      </c>
      <c r="F338" s="40"/>
      <c r="G338" s="40"/>
      <c r="H338" s="40"/>
      <c r="I338" s="40"/>
      <c r="J338" s="40"/>
      <c r="K338" s="40"/>
      <c r="L338" s="40"/>
      <c r="M338" s="40"/>
      <c r="N338" s="40"/>
      <c r="O338" s="40"/>
      <c r="P338" s="40"/>
      <c r="Q338" s="40"/>
      <c r="R338" s="40"/>
      <c r="S338" s="40"/>
      <c r="T338" s="40"/>
      <c r="U338" s="40"/>
      <c r="V338" s="40"/>
      <c r="W338" s="40"/>
      <c r="X338" s="40"/>
      <c r="Y338" s="40"/>
      <c r="AA338" s="48" t="s">
        <v>127</v>
      </c>
      <c r="AB338" s="48" t="s">
        <v>127</v>
      </c>
      <c r="AC338" s="48" t="s">
        <v>127</v>
      </c>
      <c r="AD338" s="48" t="s">
        <v>126</v>
      </c>
      <c r="AE338" s="48" t="s">
        <v>126</v>
      </c>
      <c r="AF338" s="48" t="s">
        <v>126</v>
      </c>
      <c r="AG338" s="48" t="s">
        <v>126</v>
      </c>
      <c r="AH338" s="48" t="s">
        <v>127</v>
      </c>
      <c r="AI338" s="48" t="s">
        <v>127</v>
      </c>
      <c r="AJ338" s="48" t="s">
        <v>127</v>
      </c>
      <c r="AK338" s="48"/>
      <c r="AL338" s="48" t="s">
        <v>126</v>
      </c>
      <c r="AM338" s="48" t="s">
        <v>126</v>
      </c>
      <c r="AN338" s="48" t="s">
        <v>126</v>
      </c>
      <c r="AO338" s="48" t="s">
        <v>126</v>
      </c>
      <c r="AP338" s="48"/>
      <c r="AQ338" s="48" t="s">
        <v>126</v>
      </c>
      <c r="AR338" s="35" t="s">
        <v>126</v>
      </c>
      <c r="AS338" s="48" t="s">
        <v>126</v>
      </c>
      <c r="AT338" s="48"/>
      <c r="AU338" s="171" t="str">
        <f t="shared" ref="AU338:BN338" si="107">IFERROR(IF(OR(HLOOKUP(F$6,$AA$13:$AJ$1020,ROW($AT338)-ROW($AT$12),FALSE)="N",HLOOKUP(IF(F$3="Please Select","",IF(AND(LEFT(F$3,3)&lt;&gt;"IPC",LEFT(F$3,3)&lt;&gt;"PPA",LEFT(F$3,7)&lt;&gt;"Program"),"Hybrid",LEFT(F$3,3))),$AL$13:$AO$1020,ROW($AT338)-ROW($AT$12),FALSE)="N",HLOOKUP(F$5,$AQ$13:$AS$1020,ROW($AT338)-ROW($AT$12),FALSE)="N"),"N",IF(OR(HLOOKUP(F$6,$AA$13:$AJ$1020,ROW($AT338)-ROW($AT$12),FALSE)="A",HLOOKUP(IF(F$3="Please Select","",IF(AND(LEFT(F$3,3)&lt;&gt;"IPC",LEFT(F$3,3)&lt;&gt;"PPA"),"Hybrid",LEFT(F$3,3))),$AL$13:$AO$1020,ROW($AT338)-ROW($AT$12),FALSE)="A",HLOOKUP(F$5,$AQ$13:$AS$1020,ROW($AT338)-ROW($AT$12),FALSE)="A"),"A","Y")),$AS338)</f>
        <v>N</v>
      </c>
      <c r="AV338" s="171" t="str">
        <f t="shared" si="107"/>
        <v>Y</v>
      </c>
      <c r="AW338" s="171" t="str">
        <f t="shared" si="107"/>
        <v>Y</v>
      </c>
      <c r="AX338" s="171" t="str">
        <f t="shared" si="107"/>
        <v>Y</v>
      </c>
      <c r="AY338" s="171" t="str">
        <f t="shared" si="107"/>
        <v>Y</v>
      </c>
      <c r="AZ338" s="171" t="str">
        <f t="shared" si="107"/>
        <v>Y</v>
      </c>
      <c r="BA338" s="171" t="str">
        <f t="shared" si="107"/>
        <v>Y</v>
      </c>
      <c r="BB338" s="171" t="str">
        <f t="shared" si="107"/>
        <v>Y</v>
      </c>
      <c r="BC338" s="171" t="str">
        <f t="shared" si="107"/>
        <v>Y</v>
      </c>
      <c r="BD338" s="171" t="str">
        <f t="shared" si="107"/>
        <v>Y</v>
      </c>
      <c r="BE338" s="171" t="str">
        <f t="shared" si="107"/>
        <v>Y</v>
      </c>
      <c r="BF338" s="171" t="str">
        <f t="shared" si="107"/>
        <v>Y</v>
      </c>
      <c r="BG338" s="171" t="str">
        <f t="shared" si="107"/>
        <v>Y</v>
      </c>
      <c r="BH338" s="171" t="str">
        <f t="shared" si="107"/>
        <v>Y</v>
      </c>
      <c r="BI338" s="171" t="str">
        <f t="shared" si="107"/>
        <v>Y</v>
      </c>
      <c r="BJ338" s="171" t="str">
        <f t="shared" si="107"/>
        <v>Y</v>
      </c>
      <c r="BK338" s="171" t="str">
        <f t="shared" si="107"/>
        <v>Y</v>
      </c>
      <c r="BL338" s="171" t="str">
        <f t="shared" si="107"/>
        <v>Y</v>
      </c>
      <c r="BM338" s="171" t="str">
        <f t="shared" si="107"/>
        <v>Y</v>
      </c>
      <c r="BN338" s="171" t="str">
        <f t="shared" si="107"/>
        <v>Y</v>
      </c>
      <c r="BO338" s="53"/>
      <c r="BP338" s="53"/>
      <c r="BQ338" s="53"/>
      <c r="BR338" s="53"/>
      <c r="BS338" s="53"/>
      <c r="BT338" s="53"/>
      <c r="BU338" s="53"/>
      <c r="BV338" s="53"/>
      <c r="BW338" s="53"/>
      <c r="BX338" s="53"/>
    </row>
    <row r="339" spans="1:76" outlineLevel="2" x14ac:dyDescent="0.25">
      <c r="A339" s="50"/>
      <c r="B339" s="74"/>
      <c r="C339" s="75"/>
      <c r="D339" s="79"/>
      <c r="E339" s="79"/>
      <c r="G339" s="41"/>
      <c r="H339" s="41"/>
      <c r="I339" s="41"/>
      <c r="J339" s="41"/>
      <c r="K339" s="41"/>
      <c r="L339" s="41"/>
      <c r="M339" s="41"/>
      <c r="N339" s="41"/>
      <c r="O339" s="41"/>
      <c r="P339" s="41"/>
      <c r="Q339" s="41"/>
      <c r="R339" s="41"/>
      <c r="S339" s="41"/>
      <c r="T339" s="41"/>
      <c r="U339" s="41"/>
      <c r="V339" s="41"/>
      <c r="W339" s="41"/>
      <c r="X339" s="41"/>
      <c r="Y339" s="41"/>
      <c r="BO339" s="53"/>
      <c r="BP339" s="53"/>
      <c r="BQ339" s="53"/>
      <c r="BR339" s="53"/>
      <c r="BS339" s="53"/>
      <c r="BT339" s="53"/>
      <c r="BU339" s="53"/>
      <c r="BV339" s="53"/>
      <c r="BW339" s="53"/>
      <c r="BX339" s="53"/>
    </row>
    <row r="340" spans="1:76" outlineLevel="1" x14ac:dyDescent="0.25">
      <c r="A340" s="50"/>
      <c r="B340" s="74"/>
      <c r="C340" s="75"/>
      <c r="D340" s="79"/>
      <c r="E340" s="79"/>
      <c r="G340" s="41"/>
      <c r="H340" s="41"/>
      <c r="I340" s="41"/>
      <c r="J340" s="41"/>
      <c r="K340" s="41"/>
      <c r="L340" s="41"/>
      <c r="M340" s="41"/>
      <c r="N340" s="41"/>
      <c r="O340" s="41"/>
      <c r="P340" s="41"/>
      <c r="Q340" s="41"/>
      <c r="R340" s="41"/>
      <c r="S340" s="41"/>
      <c r="T340" s="41"/>
      <c r="U340" s="41"/>
      <c r="V340" s="41"/>
      <c r="W340" s="41"/>
      <c r="X340" s="41"/>
      <c r="Y340" s="41"/>
      <c r="BO340" s="53"/>
      <c r="BP340" s="53"/>
      <c r="BQ340" s="53"/>
      <c r="BR340" s="53"/>
      <c r="BS340" s="53"/>
      <c r="BT340" s="53"/>
      <c r="BU340" s="53"/>
      <c r="BV340" s="53"/>
      <c r="BW340" s="53"/>
      <c r="BX340" s="53"/>
    </row>
    <row r="341" spans="1:76" s="177" customFormat="1" ht="18.75" outlineLevel="1" x14ac:dyDescent="0.25">
      <c r="A341" s="70"/>
      <c r="B341" s="71">
        <f>MAX($B$1:$B340)+1</f>
        <v>30</v>
      </c>
      <c r="C341" s="72" t="s">
        <v>343</v>
      </c>
      <c r="D341" s="73"/>
      <c r="E341" s="73"/>
      <c r="F341" s="73"/>
      <c r="G341" s="73"/>
      <c r="H341" s="73"/>
      <c r="I341" s="73"/>
      <c r="J341" s="73"/>
      <c r="K341" s="73"/>
      <c r="L341" s="73"/>
      <c r="M341" s="73"/>
      <c r="N341" s="73"/>
      <c r="O341" s="73"/>
      <c r="P341" s="73"/>
      <c r="Q341" s="73"/>
      <c r="R341" s="73"/>
      <c r="S341" s="73"/>
      <c r="T341" s="73"/>
      <c r="U341" s="73"/>
      <c r="V341" s="73"/>
      <c r="W341" s="73"/>
      <c r="X341" s="73"/>
      <c r="Y341" s="73"/>
      <c r="AA341" s="171"/>
      <c r="AB341" s="171"/>
      <c r="AC341" s="171"/>
      <c r="AD341" s="171"/>
      <c r="AE341" s="171"/>
      <c r="AF341" s="171"/>
      <c r="AG341" s="171"/>
      <c r="AH341" s="171"/>
      <c r="AI341" s="171"/>
      <c r="AJ341" s="171"/>
      <c r="AK341" s="171"/>
      <c r="AL341" s="171"/>
      <c r="AM341" s="171"/>
      <c r="AN341" s="171"/>
      <c r="AO341" s="171"/>
      <c r="AP341" s="171"/>
      <c r="BO341" s="88"/>
      <c r="BP341" s="88"/>
      <c r="BQ341" s="88"/>
      <c r="BR341" s="88"/>
      <c r="BS341" s="88"/>
      <c r="BT341" s="88"/>
      <c r="BU341" s="88"/>
      <c r="BV341" s="88"/>
      <c r="BW341" s="88"/>
      <c r="BX341" s="88"/>
    </row>
    <row r="342" spans="1:76" s="177" customFormat="1" outlineLevel="2" x14ac:dyDescent="0.25">
      <c r="A342" s="70"/>
      <c r="B342" s="74"/>
      <c r="C342" s="88"/>
      <c r="D342" s="79"/>
      <c r="E342" s="79"/>
      <c r="F342" s="76"/>
      <c r="G342" s="76"/>
      <c r="H342" s="76"/>
      <c r="I342" s="76"/>
      <c r="J342" s="76"/>
      <c r="K342" s="76"/>
      <c r="L342" s="76"/>
      <c r="M342" s="76"/>
      <c r="N342" s="76"/>
      <c r="O342" s="76"/>
      <c r="P342" s="76"/>
      <c r="Q342" s="76"/>
      <c r="R342" s="76"/>
      <c r="S342" s="76"/>
      <c r="T342" s="76"/>
      <c r="U342" s="76"/>
      <c r="V342" s="76"/>
      <c r="W342" s="76"/>
      <c r="X342" s="76"/>
      <c r="Y342" s="76"/>
      <c r="AA342" s="171"/>
      <c r="AB342" s="171"/>
      <c r="AC342" s="171"/>
      <c r="AD342" s="171"/>
      <c r="AE342" s="171"/>
      <c r="AF342" s="171"/>
      <c r="AG342" s="171"/>
      <c r="AH342" s="171"/>
      <c r="AI342" s="171"/>
      <c r="AJ342" s="171"/>
      <c r="AK342" s="171"/>
      <c r="AL342" s="171"/>
      <c r="AM342" s="171"/>
      <c r="AN342" s="171"/>
      <c r="AO342" s="171"/>
      <c r="AP342" s="171"/>
      <c r="BO342" s="88"/>
      <c r="BP342" s="88"/>
      <c r="BQ342" s="88"/>
      <c r="BR342" s="88"/>
      <c r="BS342" s="88"/>
      <c r="BT342" s="88"/>
      <c r="BU342" s="88"/>
      <c r="BV342" s="88"/>
      <c r="BW342" s="88"/>
      <c r="BX342" s="88"/>
    </row>
    <row r="343" spans="1:76" s="177" customFormat="1" outlineLevel="2" x14ac:dyDescent="0.25">
      <c r="A343" s="70"/>
      <c r="B343" s="74"/>
      <c r="C343" s="242" t="s">
        <v>344</v>
      </c>
      <c r="D343" s="242"/>
      <c r="E343" s="242"/>
      <c r="F343" s="76"/>
      <c r="G343" s="76"/>
      <c r="H343" s="76"/>
      <c r="I343" s="76"/>
      <c r="J343" s="76"/>
      <c r="K343" s="76"/>
      <c r="L343" s="76"/>
      <c r="M343" s="76"/>
      <c r="N343" s="76"/>
      <c r="O343" s="76"/>
      <c r="P343" s="76"/>
      <c r="Q343" s="76"/>
      <c r="R343" s="76"/>
      <c r="S343" s="76"/>
      <c r="T343" s="76"/>
      <c r="U343" s="76"/>
      <c r="V343" s="76"/>
      <c r="W343" s="76"/>
      <c r="X343" s="76"/>
      <c r="Y343" s="76"/>
      <c r="AA343" s="171"/>
      <c r="AB343" s="171"/>
      <c r="AC343" s="171"/>
      <c r="AD343" s="171"/>
      <c r="AE343" s="171"/>
      <c r="AF343" s="171"/>
      <c r="AG343" s="171"/>
      <c r="AH343" s="171"/>
      <c r="AI343" s="171"/>
      <c r="AJ343" s="171"/>
      <c r="AK343" s="171"/>
      <c r="AL343" s="171"/>
      <c r="AM343" s="171"/>
      <c r="AN343" s="171"/>
      <c r="AO343" s="171"/>
      <c r="AP343" s="171"/>
      <c r="BO343" s="88"/>
      <c r="BP343" s="88"/>
      <c r="BQ343" s="88"/>
      <c r="BR343" s="88"/>
      <c r="BS343" s="88"/>
      <c r="BT343" s="88"/>
      <c r="BU343" s="88"/>
      <c r="BV343" s="88"/>
      <c r="BW343" s="88"/>
      <c r="BX343" s="88"/>
    </row>
    <row r="344" spans="1:76" s="177" customFormat="1" outlineLevel="2" x14ac:dyDescent="0.25">
      <c r="A344" s="70"/>
      <c r="B344" s="74"/>
      <c r="C344" s="75"/>
      <c r="D344" s="186"/>
      <c r="E344" s="186"/>
      <c r="F344" s="76"/>
      <c r="G344" s="76"/>
      <c r="H344" s="76"/>
      <c r="I344" s="76"/>
      <c r="J344" s="76"/>
      <c r="K344" s="76"/>
      <c r="L344" s="76"/>
      <c r="M344" s="76"/>
      <c r="N344" s="76"/>
      <c r="O344" s="76"/>
      <c r="P344" s="76"/>
      <c r="Q344" s="76"/>
      <c r="R344" s="76"/>
      <c r="S344" s="76"/>
      <c r="T344" s="76"/>
      <c r="U344" s="76"/>
      <c r="V344" s="76"/>
      <c r="W344" s="76"/>
      <c r="X344" s="76"/>
      <c r="Y344" s="76"/>
      <c r="AA344" s="171"/>
      <c r="AB344" s="171"/>
      <c r="AC344" s="171"/>
      <c r="AD344" s="171"/>
      <c r="AE344" s="171"/>
      <c r="AF344" s="171"/>
      <c r="AG344" s="171"/>
      <c r="AH344" s="171"/>
      <c r="AI344" s="171"/>
      <c r="AJ344" s="171"/>
      <c r="AK344" s="171"/>
      <c r="AL344" s="171"/>
      <c r="AM344" s="171"/>
      <c r="AN344" s="171"/>
      <c r="AO344" s="171"/>
      <c r="AP344" s="171"/>
      <c r="BO344" s="88"/>
      <c r="BP344" s="88"/>
      <c r="BQ344" s="88"/>
      <c r="BR344" s="88"/>
      <c r="BS344" s="88"/>
      <c r="BT344" s="88"/>
      <c r="BU344" s="88"/>
      <c r="BV344" s="88"/>
      <c r="BW344" s="88"/>
      <c r="BX344" s="88"/>
    </row>
    <row r="345" spans="1:76" s="177" customFormat="1" outlineLevel="2" x14ac:dyDescent="0.25">
      <c r="A345" s="70"/>
      <c r="B345" s="74"/>
      <c r="C345" s="85" t="s">
        <v>345</v>
      </c>
      <c r="D345" s="63" t="s">
        <v>168</v>
      </c>
      <c r="E345" s="64"/>
      <c r="F345" s="187" t="s">
        <v>71</v>
      </c>
      <c r="G345" s="187" t="s">
        <v>71</v>
      </c>
      <c r="H345" s="187" t="s">
        <v>71</v>
      </c>
      <c r="I345" s="187" t="s">
        <v>71</v>
      </c>
      <c r="J345" s="187" t="s">
        <v>71</v>
      </c>
      <c r="K345" s="187" t="s">
        <v>71</v>
      </c>
      <c r="L345" s="187" t="s">
        <v>71</v>
      </c>
      <c r="M345" s="187" t="s">
        <v>71</v>
      </c>
      <c r="N345" s="187" t="s">
        <v>71</v>
      </c>
      <c r="O345" s="187" t="s">
        <v>71</v>
      </c>
      <c r="P345" s="187" t="s">
        <v>71</v>
      </c>
      <c r="Q345" s="187" t="s">
        <v>71</v>
      </c>
      <c r="R345" s="187" t="s">
        <v>71</v>
      </c>
      <c r="S345" s="187" t="s">
        <v>71</v>
      </c>
      <c r="T345" s="187" t="s">
        <v>71</v>
      </c>
      <c r="U345" s="187" t="s">
        <v>71</v>
      </c>
      <c r="V345" s="187" t="s">
        <v>71</v>
      </c>
      <c r="W345" s="187" t="s">
        <v>71</v>
      </c>
      <c r="X345" s="187" t="s">
        <v>71</v>
      </c>
      <c r="Y345" s="187" t="s">
        <v>71</v>
      </c>
      <c r="AA345" s="79" t="s">
        <v>127</v>
      </c>
      <c r="AB345" s="79" t="s">
        <v>127</v>
      </c>
      <c r="AC345" s="79" t="s">
        <v>127</v>
      </c>
      <c r="AD345" s="79" t="s">
        <v>127</v>
      </c>
      <c r="AE345" s="79" t="s">
        <v>126</v>
      </c>
      <c r="AF345" s="79" t="s">
        <v>126</v>
      </c>
      <c r="AG345" s="79" t="s">
        <v>127</v>
      </c>
      <c r="AH345" s="79" t="s">
        <v>127</v>
      </c>
      <c r="AI345" s="79" t="s">
        <v>127</v>
      </c>
      <c r="AJ345" s="79" t="s">
        <v>127</v>
      </c>
      <c r="AK345" s="79"/>
      <c r="AL345" s="79" t="s">
        <v>126</v>
      </c>
      <c r="AM345" s="79" t="s">
        <v>126</v>
      </c>
      <c r="AN345" s="79" t="s">
        <v>126</v>
      </c>
      <c r="AO345" s="79" t="s">
        <v>126</v>
      </c>
      <c r="AP345" s="79"/>
      <c r="AQ345" s="79" t="s">
        <v>126</v>
      </c>
      <c r="AR345" s="171" t="s">
        <v>126</v>
      </c>
      <c r="AS345" s="79" t="s">
        <v>126</v>
      </c>
      <c r="AT345" s="79"/>
      <c r="AU345" s="171" t="str">
        <f t="shared" ref="AU345:BD347" si="108">IFERROR(IF(OR(HLOOKUP(F$6,$AA$13:$AJ$1020,ROW($AT345)-ROW($AT$12),FALSE)="N",HLOOKUP(IF(F$3="Please Select","",IF(AND(LEFT(F$3,3)&lt;&gt;"IPC",LEFT(F$3,3)&lt;&gt;"PPA",LEFT(F$3,7)&lt;&gt;"Program"),"Hybrid",LEFT(F$3,3))),$AL$13:$AO$1020,ROW($AT345)-ROW($AT$12),FALSE)="N",HLOOKUP(F$5,$AQ$13:$AS$1020,ROW($AT345)-ROW($AT$12),FALSE)="N"),"N",IF(OR(HLOOKUP(F$6,$AA$13:$AJ$1020,ROW($AT345)-ROW($AT$12),FALSE)="A",HLOOKUP(IF(F$3="Please Select","",IF(AND(LEFT(F$3,3)&lt;&gt;"IPC",LEFT(F$3,3)&lt;&gt;"PPA"),"Hybrid",LEFT(F$3,3))),$AL$13:$AO$1020,ROW($AT345)-ROW($AT$12),FALSE)="A",HLOOKUP(F$5,$AQ$13:$AS$1020,ROW($AT345)-ROW($AT$12),FALSE)="A"),"A","Y")),$AS345)</f>
        <v>N</v>
      </c>
      <c r="AV345" s="171" t="str">
        <f t="shared" si="108"/>
        <v>Y</v>
      </c>
      <c r="AW345" s="171" t="str">
        <f t="shared" si="108"/>
        <v>Y</v>
      </c>
      <c r="AX345" s="171" t="str">
        <f t="shared" si="108"/>
        <v>Y</v>
      </c>
      <c r="AY345" s="171" t="str">
        <f t="shared" si="108"/>
        <v>Y</v>
      </c>
      <c r="AZ345" s="171" t="str">
        <f t="shared" si="108"/>
        <v>Y</v>
      </c>
      <c r="BA345" s="171" t="str">
        <f t="shared" si="108"/>
        <v>Y</v>
      </c>
      <c r="BB345" s="171" t="str">
        <f t="shared" si="108"/>
        <v>Y</v>
      </c>
      <c r="BC345" s="171" t="str">
        <f t="shared" si="108"/>
        <v>Y</v>
      </c>
      <c r="BD345" s="171" t="str">
        <f t="shared" si="108"/>
        <v>Y</v>
      </c>
      <c r="BE345" s="171" t="str">
        <f t="shared" ref="BE345:BN347" si="109">IFERROR(IF(OR(HLOOKUP(P$6,$AA$13:$AJ$1020,ROW($AT345)-ROW($AT$12),FALSE)="N",HLOOKUP(IF(P$3="Please Select","",IF(AND(LEFT(P$3,3)&lt;&gt;"IPC",LEFT(P$3,3)&lt;&gt;"PPA",LEFT(P$3,7)&lt;&gt;"Program"),"Hybrid",LEFT(P$3,3))),$AL$13:$AO$1020,ROW($AT345)-ROW($AT$12),FALSE)="N",HLOOKUP(P$5,$AQ$13:$AS$1020,ROW($AT345)-ROW($AT$12),FALSE)="N"),"N",IF(OR(HLOOKUP(P$6,$AA$13:$AJ$1020,ROW($AT345)-ROW($AT$12),FALSE)="A",HLOOKUP(IF(P$3="Please Select","",IF(AND(LEFT(P$3,3)&lt;&gt;"IPC",LEFT(P$3,3)&lt;&gt;"PPA"),"Hybrid",LEFT(P$3,3))),$AL$13:$AO$1020,ROW($AT345)-ROW($AT$12),FALSE)="A",HLOOKUP(P$5,$AQ$13:$AS$1020,ROW($AT345)-ROW($AT$12),FALSE)="A"),"A","Y")),$AS345)</f>
        <v>Y</v>
      </c>
      <c r="BF345" s="171" t="str">
        <f t="shared" si="109"/>
        <v>Y</v>
      </c>
      <c r="BG345" s="171" t="str">
        <f t="shared" si="109"/>
        <v>Y</v>
      </c>
      <c r="BH345" s="171" t="str">
        <f t="shared" si="109"/>
        <v>Y</v>
      </c>
      <c r="BI345" s="171" t="str">
        <f t="shared" si="109"/>
        <v>Y</v>
      </c>
      <c r="BJ345" s="171" t="str">
        <f t="shared" si="109"/>
        <v>Y</v>
      </c>
      <c r="BK345" s="171" t="str">
        <f t="shared" si="109"/>
        <v>Y</v>
      </c>
      <c r="BL345" s="171" t="str">
        <f t="shared" si="109"/>
        <v>Y</v>
      </c>
      <c r="BM345" s="171" t="str">
        <f t="shared" si="109"/>
        <v>Y</v>
      </c>
      <c r="BN345" s="171" t="str">
        <f t="shared" si="109"/>
        <v>Y</v>
      </c>
      <c r="BO345" s="88"/>
      <c r="BP345" s="88"/>
      <c r="BQ345" s="88"/>
      <c r="BR345" s="88"/>
      <c r="BS345" s="88"/>
      <c r="BT345" s="88"/>
      <c r="BU345" s="88"/>
      <c r="BV345" s="88"/>
      <c r="BW345" s="88"/>
      <c r="BX345" s="88"/>
    </row>
    <row r="346" spans="1:76" s="177" customFormat="1" outlineLevel="2" x14ac:dyDescent="0.25">
      <c r="A346" s="70"/>
      <c r="B346" s="74"/>
      <c r="C346" s="85" t="s">
        <v>346</v>
      </c>
      <c r="D346" s="63" t="s">
        <v>325</v>
      </c>
      <c r="E346" s="64" t="s">
        <v>333</v>
      </c>
      <c r="F346" s="187"/>
      <c r="G346" s="187"/>
      <c r="H346" s="187"/>
      <c r="I346" s="187"/>
      <c r="J346" s="187"/>
      <c r="K346" s="187"/>
      <c r="L346" s="187"/>
      <c r="M346" s="187"/>
      <c r="N346" s="187"/>
      <c r="O346" s="187"/>
      <c r="P346" s="187"/>
      <c r="Q346" s="187"/>
      <c r="R346" s="187"/>
      <c r="S346" s="187"/>
      <c r="T346" s="187"/>
      <c r="U346" s="187"/>
      <c r="V346" s="187"/>
      <c r="W346" s="187"/>
      <c r="X346" s="187"/>
      <c r="Y346" s="187"/>
      <c r="AA346" s="79" t="s">
        <v>127</v>
      </c>
      <c r="AB346" s="79" t="s">
        <v>127</v>
      </c>
      <c r="AC346" s="79" t="s">
        <v>127</v>
      </c>
      <c r="AD346" s="79" t="s">
        <v>126</v>
      </c>
      <c r="AE346" s="79" t="s">
        <v>126</v>
      </c>
      <c r="AF346" s="79" t="s">
        <v>126</v>
      </c>
      <c r="AG346" s="79" t="s">
        <v>126</v>
      </c>
      <c r="AH346" s="79" t="s">
        <v>127</v>
      </c>
      <c r="AI346" s="79" t="s">
        <v>127</v>
      </c>
      <c r="AJ346" s="79" t="s">
        <v>127</v>
      </c>
      <c r="AK346" s="79"/>
      <c r="AL346" s="79" t="s">
        <v>126</v>
      </c>
      <c r="AM346" s="79" t="s">
        <v>126</v>
      </c>
      <c r="AN346" s="79" t="s">
        <v>126</v>
      </c>
      <c r="AO346" s="79" t="s">
        <v>126</v>
      </c>
      <c r="AP346" s="79"/>
      <c r="AQ346" s="79" t="s">
        <v>126</v>
      </c>
      <c r="AR346" s="171" t="s">
        <v>126</v>
      </c>
      <c r="AS346" s="79" t="s">
        <v>126</v>
      </c>
      <c r="AT346" s="79"/>
      <c r="AU346" s="171" t="str">
        <f t="shared" si="108"/>
        <v>N</v>
      </c>
      <c r="AV346" s="171" t="str">
        <f t="shared" si="108"/>
        <v>Y</v>
      </c>
      <c r="AW346" s="171" t="str">
        <f t="shared" si="108"/>
        <v>Y</v>
      </c>
      <c r="AX346" s="171" t="str">
        <f t="shared" si="108"/>
        <v>Y</v>
      </c>
      <c r="AY346" s="171" t="str">
        <f t="shared" si="108"/>
        <v>Y</v>
      </c>
      <c r="AZ346" s="171" t="str">
        <f t="shared" si="108"/>
        <v>Y</v>
      </c>
      <c r="BA346" s="171" t="str">
        <f t="shared" si="108"/>
        <v>Y</v>
      </c>
      <c r="BB346" s="171" t="str">
        <f t="shared" si="108"/>
        <v>Y</v>
      </c>
      <c r="BC346" s="171" t="str">
        <f t="shared" si="108"/>
        <v>Y</v>
      </c>
      <c r="BD346" s="171" t="str">
        <f t="shared" si="108"/>
        <v>Y</v>
      </c>
      <c r="BE346" s="171" t="str">
        <f t="shared" si="109"/>
        <v>Y</v>
      </c>
      <c r="BF346" s="171" t="str">
        <f t="shared" si="109"/>
        <v>Y</v>
      </c>
      <c r="BG346" s="171" t="str">
        <f t="shared" si="109"/>
        <v>Y</v>
      </c>
      <c r="BH346" s="171" t="str">
        <f t="shared" si="109"/>
        <v>Y</v>
      </c>
      <c r="BI346" s="171" t="str">
        <f t="shared" si="109"/>
        <v>Y</v>
      </c>
      <c r="BJ346" s="171" t="str">
        <f t="shared" si="109"/>
        <v>Y</v>
      </c>
      <c r="BK346" s="171" t="str">
        <f t="shared" si="109"/>
        <v>Y</v>
      </c>
      <c r="BL346" s="171" t="str">
        <f t="shared" si="109"/>
        <v>Y</v>
      </c>
      <c r="BM346" s="171" t="str">
        <f t="shared" si="109"/>
        <v>Y</v>
      </c>
      <c r="BN346" s="171" t="str">
        <f t="shared" si="109"/>
        <v>Y</v>
      </c>
      <c r="BO346" s="88"/>
      <c r="BP346" s="88"/>
      <c r="BQ346" s="88"/>
      <c r="BR346" s="88"/>
      <c r="BS346" s="88"/>
      <c r="BT346" s="88"/>
      <c r="BU346" s="88"/>
      <c r="BV346" s="88"/>
      <c r="BW346" s="88"/>
      <c r="BX346" s="88"/>
    </row>
    <row r="347" spans="1:76" s="177" customFormat="1" outlineLevel="2" x14ac:dyDescent="0.25">
      <c r="A347" s="70"/>
      <c r="B347" s="74"/>
      <c r="C347" s="85" t="s">
        <v>347</v>
      </c>
      <c r="D347" s="63" t="s">
        <v>325</v>
      </c>
      <c r="E347" s="64" t="s">
        <v>333</v>
      </c>
      <c r="F347" s="187"/>
      <c r="G347" s="187"/>
      <c r="H347" s="187"/>
      <c r="I347" s="187"/>
      <c r="J347" s="187"/>
      <c r="K347" s="187"/>
      <c r="L347" s="187"/>
      <c r="M347" s="187"/>
      <c r="N347" s="187"/>
      <c r="O347" s="187"/>
      <c r="P347" s="187"/>
      <c r="Q347" s="187"/>
      <c r="R347" s="187"/>
      <c r="S347" s="187"/>
      <c r="T347" s="187"/>
      <c r="U347" s="187"/>
      <c r="V347" s="187"/>
      <c r="W347" s="187"/>
      <c r="X347" s="187"/>
      <c r="Y347" s="187"/>
      <c r="AA347" s="79" t="s">
        <v>127</v>
      </c>
      <c r="AB347" s="79" t="s">
        <v>127</v>
      </c>
      <c r="AC347" s="79" t="s">
        <v>127</v>
      </c>
      <c r="AD347" s="79" t="s">
        <v>126</v>
      </c>
      <c r="AE347" s="79" t="s">
        <v>126</v>
      </c>
      <c r="AF347" s="79" t="s">
        <v>126</v>
      </c>
      <c r="AG347" s="79" t="s">
        <v>126</v>
      </c>
      <c r="AH347" s="79" t="s">
        <v>127</v>
      </c>
      <c r="AI347" s="79" t="s">
        <v>127</v>
      </c>
      <c r="AJ347" s="79" t="s">
        <v>127</v>
      </c>
      <c r="AK347" s="79"/>
      <c r="AL347" s="79" t="s">
        <v>126</v>
      </c>
      <c r="AM347" s="79" t="s">
        <v>126</v>
      </c>
      <c r="AN347" s="79" t="s">
        <v>126</v>
      </c>
      <c r="AO347" s="79" t="s">
        <v>126</v>
      </c>
      <c r="AP347" s="79"/>
      <c r="AQ347" s="79" t="s">
        <v>126</v>
      </c>
      <c r="AR347" s="171" t="s">
        <v>126</v>
      </c>
      <c r="AS347" s="79" t="s">
        <v>126</v>
      </c>
      <c r="AT347" s="79"/>
      <c r="AU347" s="171" t="str">
        <f t="shared" si="108"/>
        <v>N</v>
      </c>
      <c r="AV347" s="171" t="str">
        <f t="shared" si="108"/>
        <v>Y</v>
      </c>
      <c r="AW347" s="171" t="str">
        <f t="shared" si="108"/>
        <v>Y</v>
      </c>
      <c r="AX347" s="171" t="str">
        <f t="shared" si="108"/>
        <v>Y</v>
      </c>
      <c r="AY347" s="171" t="str">
        <f t="shared" si="108"/>
        <v>Y</v>
      </c>
      <c r="AZ347" s="171" t="str">
        <f t="shared" si="108"/>
        <v>Y</v>
      </c>
      <c r="BA347" s="171" t="str">
        <f t="shared" si="108"/>
        <v>Y</v>
      </c>
      <c r="BB347" s="171" t="str">
        <f t="shared" si="108"/>
        <v>Y</v>
      </c>
      <c r="BC347" s="171" t="str">
        <f t="shared" si="108"/>
        <v>Y</v>
      </c>
      <c r="BD347" s="171" t="str">
        <f t="shared" si="108"/>
        <v>Y</v>
      </c>
      <c r="BE347" s="171" t="str">
        <f t="shared" si="109"/>
        <v>Y</v>
      </c>
      <c r="BF347" s="171" t="str">
        <f t="shared" si="109"/>
        <v>Y</v>
      </c>
      <c r="BG347" s="171" t="str">
        <f t="shared" si="109"/>
        <v>Y</v>
      </c>
      <c r="BH347" s="171" t="str">
        <f t="shared" si="109"/>
        <v>Y</v>
      </c>
      <c r="BI347" s="171" t="str">
        <f t="shared" si="109"/>
        <v>Y</v>
      </c>
      <c r="BJ347" s="171" t="str">
        <f t="shared" si="109"/>
        <v>Y</v>
      </c>
      <c r="BK347" s="171" t="str">
        <f t="shared" si="109"/>
        <v>Y</v>
      </c>
      <c r="BL347" s="171" t="str">
        <f t="shared" si="109"/>
        <v>Y</v>
      </c>
      <c r="BM347" s="171" t="str">
        <f t="shared" si="109"/>
        <v>Y</v>
      </c>
      <c r="BN347" s="171" t="str">
        <f t="shared" si="109"/>
        <v>Y</v>
      </c>
      <c r="BO347" s="88"/>
      <c r="BP347" s="88"/>
      <c r="BQ347" s="88"/>
      <c r="BR347" s="88"/>
      <c r="BS347" s="88"/>
      <c r="BT347" s="88"/>
      <c r="BU347" s="88"/>
      <c r="BV347" s="88"/>
      <c r="BW347" s="88"/>
      <c r="BX347" s="88"/>
    </row>
    <row r="348" spans="1:76" s="177" customFormat="1" outlineLevel="2" x14ac:dyDescent="0.25">
      <c r="A348" s="70"/>
      <c r="B348" s="74"/>
      <c r="C348" s="75"/>
      <c r="D348" s="79"/>
      <c r="E348" s="79"/>
      <c r="F348" s="179"/>
      <c r="G348" s="179"/>
      <c r="H348" s="179"/>
      <c r="I348" s="179"/>
      <c r="J348" s="179"/>
      <c r="K348" s="179"/>
      <c r="L348" s="179"/>
      <c r="M348" s="179"/>
      <c r="N348" s="179"/>
      <c r="O348" s="179"/>
      <c r="P348" s="179"/>
      <c r="Q348" s="179"/>
      <c r="R348" s="179"/>
      <c r="S348" s="179"/>
      <c r="T348" s="179"/>
      <c r="U348" s="179"/>
      <c r="V348" s="179"/>
      <c r="W348" s="179"/>
      <c r="X348" s="179"/>
      <c r="Y348" s="179"/>
      <c r="AA348" s="171"/>
      <c r="AB348" s="171"/>
      <c r="AC348" s="171"/>
      <c r="AD348" s="171"/>
      <c r="AE348" s="171"/>
      <c r="AF348" s="171"/>
      <c r="AG348" s="171"/>
      <c r="AH348" s="171"/>
      <c r="AI348" s="171"/>
      <c r="AJ348" s="171"/>
      <c r="AK348" s="171"/>
      <c r="AL348" s="171"/>
      <c r="AM348" s="171"/>
      <c r="AN348" s="171"/>
      <c r="AO348" s="171"/>
      <c r="AP348" s="171"/>
      <c r="BO348" s="88"/>
      <c r="BP348" s="88"/>
      <c r="BQ348" s="88"/>
      <c r="BR348" s="88"/>
      <c r="BS348" s="88"/>
      <c r="BT348" s="88"/>
      <c r="BU348" s="88"/>
      <c r="BV348" s="88"/>
      <c r="BW348" s="88"/>
      <c r="BX348" s="88"/>
    </row>
    <row r="349" spans="1:76" s="177" customFormat="1" outlineLevel="1" x14ac:dyDescent="0.25">
      <c r="A349" s="70"/>
      <c r="B349" s="74"/>
      <c r="C349" s="75"/>
      <c r="D349" s="79"/>
      <c r="E349" s="79"/>
      <c r="F349" s="179"/>
      <c r="G349" s="179"/>
      <c r="H349" s="179"/>
      <c r="I349" s="179"/>
      <c r="J349" s="179"/>
      <c r="K349" s="179"/>
      <c r="L349" s="179"/>
      <c r="M349" s="179"/>
      <c r="N349" s="179"/>
      <c r="O349" s="179"/>
      <c r="P349" s="179"/>
      <c r="Q349" s="179"/>
      <c r="R349" s="179"/>
      <c r="S349" s="179"/>
      <c r="T349" s="179"/>
      <c r="U349" s="179"/>
      <c r="V349" s="179"/>
      <c r="W349" s="179"/>
      <c r="X349" s="179"/>
      <c r="Y349" s="179"/>
      <c r="AA349" s="171"/>
      <c r="AB349" s="171"/>
      <c r="AC349" s="171"/>
      <c r="AD349" s="171"/>
      <c r="AE349" s="171"/>
      <c r="AF349" s="171"/>
      <c r="AG349" s="171"/>
      <c r="AH349" s="171"/>
      <c r="AI349" s="171"/>
      <c r="AJ349" s="171"/>
      <c r="AK349" s="171"/>
      <c r="AL349" s="171"/>
      <c r="AM349" s="171"/>
      <c r="AN349" s="171"/>
      <c r="AO349" s="171"/>
      <c r="AP349" s="171"/>
      <c r="BO349" s="88"/>
      <c r="BP349" s="88"/>
      <c r="BQ349" s="88"/>
      <c r="BR349" s="88"/>
      <c r="BS349" s="88"/>
      <c r="BT349" s="88"/>
      <c r="BU349" s="88"/>
      <c r="BV349" s="88"/>
      <c r="BW349" s="88"/>
      <c r="BX349" s="88"/>
    </row>
    <row r="350" spans="1:76" ht="18.75" outlineLevel="1" x14ac:dyDescent="0.25">
      <c r="A350" s="50"/>
      <c r="B350" s="71">
        <f>MAX($B$1:$B349)+1</f>
        <v>31</v>
      </c>
      <c r="C350" s="72" t="s">
        <v>348</v>
      </c>
      <c r="D350" s="73"/>
      <c r="E350" s="73"/>
      <c r="F350" s="73"/>
      <c r="G350" s="73"/>
      <c r="H350" s="73"/>
      <c r="I350" s="73"/>
      <c r="J350" s="73"/>
      <c r="K350" s="73"/>
      <c r="L350" s="73"/>
      <c r="M350" s="73"/>
      <c r="N350" s="73"/>
      <c r="O350" s="73"/>
      <c r="P350" s="73"/>
      <c r="Q350" s="73"/>
      <c r="R350" s="73"/>
      <c r="S350" s="73"/>
      <c r="T350" s="73"/>
      <c r="U350" s="73"/>
      <c r="V350" s="73"/>
      <c r="W350" s="73"/>
      <c r="X350" s="73"/>
      <c r="Y350" s="73"/>
      <c r="BO350" s="53"/>
      <c r="BP350" s="53"/>
      <c r="BQ350" s="53"/>
      <c r="BR350" s="53"/>
      <c r="BS350" s="53"/>
      <c r="BT350" s="53"/>
      <c r="BU350" s="53"/>
      <c r="BV350" s="53"/>
      <c r="BW350" s="53"/>
      <c r="BX350" s="53"/>
    </row>
    <row r="351" spans="1:76" outlineLevel="2" x14ac:dyDescent="0.25">
      <c r="A351" s="50"/>
      <c r="B351" s="74"/>
      <c r="C351" s="88"/>
      <c r="D351" s="79"/>
      <c r="E351" s="79"/>
      <c r="F351" s="76"/>
      <c r="G351" s="76"/>
      <c r="H351" s="76"/>
      <c r="I351" s="76"/>
      <c r="J351" s="76"/>
      <c r="K351" s="76"/>
      <c r="L351" s="76"/>
      <c r="M351" s="76"/>
      <c r="N351" s="76"/>
      <c r="O351" s="76"/>
      <c r="P351" s="76"/>
      <c r="Q351" s="76"/>
      <c r="R351" s="76"/>
      <c r="S351" s="76"/>
      <c r="T351" s="76"/>
      <c r="U351" s="76"/>
      <c r="V351" s="76"/>
      <c r="W351" s="76"/>
      <c r="X351" s="76"/>
      <c r="Y351" s="76"/>
      <c r="BO351" s="53"/>
      <c r="BP351" s="53"/>
      <c r="BQ351" s="53"/>
      <c r="BR351" s="53"/>
      <c r="BS351" s="53"/>
      <c r="BT351" s="53"/>
      <c r="BU351" s="53"/>
      <c r="BV351" s="53"/>
      <c r="BW351" s="53"/>
      <c r="BX351" s="53"/>
    </row>
    <row r="352" spans="1:76" s="177" customFormat="1" ht="44.25" customHeight="1" outlineLevel="2" x14ac:dyDescent="0.25">
      <c r="A352" s="70"/>
      <c r="B352" s="74"/>
      <c r="C352" s="242" t="s">
        <v>349</v>
      </c>
      <c r="D352" s="242"/>
      <c r="E352" s="242"/>
      <c r="F352" s="76"/>
      <c r="G352" s="76"/>
      <c r="H352" s="76"/>
      <c r="I352" s="76"/>
      <c r="J352" s="76"/>
      <c r="K352" s="76"/>
      <c r="L352" s="76"/>
      <c r="M352" s="76"/>
      <c r="N352" s="76"/>
      <c r="O352" s="76"/>
      <c r="P352" s="76"/>
      <c r="Q352" s="76"/>
      <c r="R352" s="76"/>
      <c r="S352" s="76"/>
      <c r="T352" s="76"/>
      <c r="U352" s="76"/>
      <c r="V352" s="76"/>
      <c r="W352" s="76"/>
      <c r="X352" s="76"/>
      <c r="Y352" s="76"/>
      <c r="AA352" s="171"/>
      <c r="AB352" s="171"/>
      <c r="AC352" s="171"/>
      <c r="AD352" s="171"/>
      <c r="AE352" s="171"/>
      <c r="AF352" s="171"/>
      <c r="AG352" s="171"/>
      <c r="AH352" s="171"/>
      <c r="AI352" s="171"/>
      <c r="AJ352" s="171"/>
      <c r="AK352" s="171"/>
      <c r="AL352" s="171"/>
      <c r="AM352" s="171"/>
      <c r="AN352" s="171"/>
      <c r="AO352" s="171"/>
      <c r="AP352" s="171"/>
      <c r="BO352" s="88"/>
      <c r="BP352" s="88"/>
      <c r="BQ352" s="88"/>
      <c r="BR352" s="88"/>
      <c r="BS352" s="88"/>
      <c r="BT352" s="88"/>
      <c r="BU352" s="88"/>
      <c r="BV352" s="88"/>
      <c r="BW352" s="88"/>
      <c r="BX352" s="88"/>
    </row>
    <row r="353" spans="1:76" s="177" customFormat="1" outlineLevel="2" x14ac:dyDescent="0.25">
      <c r="A353" s="70"/>
      <c r="B353" s="74"/>
      <c r="C353" s="75"/>
      <c r="D353" s="186"/>
      <c r="E353" s="186"/>
      <c r="F353" s="76"/>
      <c r="G353" s="76"/>
      <c r="H353" s="76"/>
      <c r="I353" s="76"/>
      <c r="J353" s="76"/>
      <c r="K353" s="76"/>
      <c r="L353" s="76"/>
      <c r="M353" s="76"/>
      <c r="N353" s="76"/>
      <c r="O353" s="76"/>
      <c r="P353" s="76"/>
      <c r="Q353" s="76"/>
      <c r="R353" s="76"/>
      <c r="S353" s="76"/>
      <c r="T353" s="76"/>
      <c r="U353" s="76"/>
      <c r="V353" s="76"/>
      <c r="W353" s="76"/>
      <c r="X353" s="76"/>
      <c r="Y353" s="76"/>
      <c r="AA353" s="171"/>
      <c r="AB353" s="171"/>
      <c r="AC353" s="171"/>
      <c r="AD353" s="171"/>
      <c r="AE353" s="171"/>
      <c r="AF353" s="171"/>
      <c r="AG353" s="171"/>
      <c r="AH353" s="171"/>
      <c r="AI353" s="171"/>
      <c r="AJ353" s="171"/>
      <c r="AK353" s="171"/>
      <c r="AL353" s="171"/>
      <c r="AM353" s="171"/>
      <c r="AN353" s="171"/>
      <c r="AO353" s="171"/>
      <c r="AP353" s="171"/>
      <c r="BO353" s="88"/>
      <c r="BP353" s="88"/>
      <c r="BQ353" s="88"/>
      <c r="BR353" s="88"/>
      <c r="BS353" s="88"/>
      <c r="BT353" s="88"/>
      <c r="BU353" s="88"/>
      <c r="BV353" s="88"/>
      <c r="BW353" s="88"/>
      <c r="BX353" s="88"/>
    </row>
    <row r="354" spans="1:76" s="177" customFormat="1" outlineLevel="2" x14ac:dyDescent="0.25">
      <c r="A354" s="70"/>
      <c r="B354" s="74"/>
      <c r="C354" s="85" t="s">
        <v>350</v>
      </c>
      <c r="D354" s="63" t="s">
        <v>325</v>
      </c>
      <c r="E354" s="64" t="s">
        <v>351</v>
      </c>
      <c r="F354" s="189"/>
      <c r="G354" s="189"/>
      <c r="H354" s="189"/>
      <c r="I354" s="189"/>
      <c r="J354" s="189"/>
      <c r="K354" s="189"/>
      <c r="L354" s="189"/>
      <c r="M354" s="189"/>
      <c r="N354" s="189"/>
      <c r="O354" s="189"/>
      <c r="P354" s="189"/>
      <c r="Q354" s="189"/>
      <c r="R354" s="189"/>
      <c r="S354" s="189"/>
      <c r="T354" s="189"/>
      <c r="U354" s="189"/>
      <c r="V354" s="189"/>
      <c r="W354" s="189"/>
      <c r="X354" s="189"/>
      <c r="Y354" s="189"/>
      <c r="AA354" s="79" t="s">
        <v>127</v>
      </c>
      <c r="AB354" s="79" t="s">
        <v>127</v>
      </c>
      <c r="AC354" s="79" t="s">
        <v>127</v>
      </c>
      <c r="AD354" s="79" t="s">
        <v>126</v>
      </c>
      <c r="AE354" s="79" t="s">
        <v>126</v>
      </c>
      <c r="AF354" s="79" t="s">
        <v>126</v>
      </c>
      <c r="AG354" s="79" t="s">
        <v>126</v>
      </c>
      <c r="AH354" s="79" t="s">
        <v>127</v>
      </c>
      <c r="AI354" s="79" t="s">
        <v>127</v>
      </c>
      <c r="AJ354" s="79" t="s">
        <v>127</v>
      </c>
      <c r="AK354" s="79"/>
      <c r="AL354" s="79" t="s">
        <v>126</v>
      </c>
      <c r="AM354" s="79" t="s">
        <v>127</v>
      </c>
      <c r="AN354" s="79" t="s">
        <v>127</v>
      </c>
      <c r="AO354" s="79" t="s">
        <v>126</v>
      </c>
      <c r="AP354" s="79"/>
      <c r="AQ354" s="79" t="s">
        <v>126</v>
      </c>
      <c r="AR354" s="171" t="s">
        <v>126</v>
      </c>
      <c r="AS354" s="79" t="s">
        <v>126</v>
      </c>
      <c r="AT354" s="79"/>
      <c r="AU354" s="171" t="str">
        <f t="shared" ref="AU354:BD355" si="110">IFERROR(IF(OR(HLOOKUP(F$6,$AA$13:$AJ$1020,ROW($AT354)-ROW($AT$12),FALSE)="N",HLOOKUP(IF(F$3="Please Select","",IF(AND(LEFT(F$3,3)&lt;&gt;"IPC",LEFT(F$3,3)&lt;&gt;"PPA",LEFT(F$3,7)&lt;&gt;"Program"),"Hybrid",LEFT(F$3,3))),$AL$13:$AO$1020,ROW($AT354)-ROW($AT$12),FALSE)="N",HLOOKUP(F$5,$AQ$13:$AS$1020,ROW($AT354)-ROW($AT$12),FALSE)="N"),"N",IF(OR(HLOOKUP(F$6,$AA$13:$AJ$1020,ROW($AT354)-ROW($AT$12),FALSE)="A",HLOOKUP(IF(F$3="Please Select","",IF(AND(LEFT(F$3,3)&lt;&gt;"IPC",LEFT(F$3,3)&lt;&gt;"PPA"),"Hybrid",LEFT(F$3,3))),$AL$13:$AO$1020,ROW($AT354)-ROW($AT$12),FALSE)="A",HLOOKUP(F$5,$AQ$13:$AS$1020,ROW($AT354)-ROW($AT$12),FALSE)="A"),"A","Y")),$AS354)</f>
        <v>N</v>
      </c>
      <c r="AV354" s="171" t="str">
        <f t="shared" si="110"/>
        <v>Y</v>
      </c>
      <c r="AW354" s="171" t="str">
        <f t="shared" si="110"/>
        <v>Y</v>
      </c>
      <c r="AX354" s="171" t="str">
        <f t="shared" si="110"/>
        <v>Y</v>
      </c>
      <c r="AY354" s="171" t="str">
        <f t="shared" si="110"/>
        <v>Y</v>
      </c>
      <c r="AZ354" s="171" t="str">
        <f t="shared" si="110"/>
        <v>Y</v>
      </c>
      <c r="BA354" s="171" t="str">
        <f t="shared" si="110"/>
        <v>Y</v>
      </c>
      <c r="BB354" s="171" t="str">
        <f t="shared" si="110"/>
        <v>Y</v>
      </c>
      <c r="BC354" s="171" t="str">
        <f t="shared" si="110"/>
        <v>Y</v>
      </c>
      <c r="BD354" s="171" t="str">
        <f t="shared" si="110"/>
        <v>Y</v>
      </c>
      <c r="BE354" s="171" t="str">
        <f t="shared" ref="BE354:BN355" si="111">IFERROR(IF(OR(HLOOKUP(P$6,$AA$13:$AJ$1020,ROW($AT354)-ROW($AT$12),FALSE)="N",HLOOKUP(IF(P$3="Please Select","",IF(AND(LEFT(P$3,3)&lt;&gt;"IPC",LEFT(P$3,3)&lt;&gt;"PPA",LEFT(P$3,7)&lt;&gt;"Program"),"Hybrid",LEFT(P$3,3))),$AL$13:$AO$1020,ROW($AT354)-ROW($AT$12),FALSE)="N",HLOOKUP(P$5,$AQ$13:$AS$1020,ROW($AT354)-ROW($AT$12),FALSE)="N"),"N",IF(OR(HLOOKUP(P$6,$AA$13:$AJ$1020,ROW($AT354)-ROW($AT$12),FALSE)="A",HLOOKUP(IF(P$3="Please Select","",IF(AND(LEFT(P$3,3)&lt;&gt;"IPC",LEFT(P$3,3)&lt;&gt;"PPA"),"Hybrid",LEFT(P$3,3))),$AL$13:$AO$1020,ROW($AT354)-ROW($AT$12),FALSE)="A",HLOOKUP(P$5,$AQ$13:$AS$1020,ROW($AT354)-ROW($AT$12),FALSE)="A"),"A","Y")),$AS354)</f>
        <v>Y</v>
      </c>
      <c r="BF354" s="171" t="str">
        <f t="shared" si="111"/>
        <v>Y</v>
      </c>
      <c r="BG354" s="171" t="str">
        <f t="shared" si="111"/>
        <v>Y</v>
      </c>
      <c r="BH354" s="171" t="str">
        <f t="shared" si="111"/>
        <v>Y</v>
      </c>
      <c r="BI354" s="171" t="str">
        <f t="shared" si="111"/>
        <v>Y</v>
      </c>
      <c r="BJ354" s="171" t="str">
        <f t="shared" si="111"/>
        <v>Y</v>
      </c>
      <c r="BK354" s="171" t="str">
        <f t="shared" si="111"/>
        <v>Y</v>
      </c>
      <c r="BL354" s="171" t="str">
        <f t="shared" si="111"/>
        <v>Y</v>
      </c>
      <c r="BM354" s="171" t="str">
        <f t="shared" si="111"/>
        <v>Y</v>
      </c>
      <c r="BN354" s="171" t="str">
        <f t="shared" si="111"/>
        <v>Y</v>
      </c>
      <c r="BO354" s="88"/>
      <c r="BP354" s="88"/>
      <c r="BQ354" s="88"/>
      <c r="BR354" s="88"/>
      <c r="BS354" s="88"/>
      <c r="BT354" s="88"/>
      <c r="BU354" s="88"/>
      <c r="BV354" s="88"/>
      <c r="BW354" s="88"/>
      <c r="BX354" s="88"/>
    </row>
    <row r="355" spans="1:76" s="177" customFormat="1" outlineLevel="2" x14ac:dyDescent="0.25">
      <c r="A355" s="70"/>
      <c r="B355" s="74"/>
      <c r="C355" s="85" t="s">
        <v>352</v>
      </c>
      <c r="D355" s="63" t="s">
        <v>325</v>
      </c>
      <c r="E355" s="64" t="s">
        <v>353</v>
      </c>
      <c r="F355" s="190"/>
      <c r="G355" s="190"/>
      <c r="H355" s="190"/>
      <c r="I355" s="190"/>
      <c r="J355" s="190"/>
      <c r="K355" s="190"/>
      <c r="L355" s="190"/>
      <c r="M355" s="190"/>
      <c r="N355" s="190"/>
      <c r="O355" s="190"/>
      <c r="P355" s="190"/>
      <c r="Q355" s="190"/>
      <c r="R355" s="190"/>
      <c r="S355" s="190"/>
      <c r="T355" s="190"/>
      <c r="U355" s="190"/>
      <c r="V355" s="190"/>
      <c r="W355" s="190"/>
      <c r="X355" s="190"/>
      <c r="Y355" s="190"/>
      <c r="AA355" s="79" t="s">
        <v>127</v>
      </c>
      <c r="AB355" s="79" t="s">
        <v>127</v>
      </c>
      <c r="AC355" s="79" t="s">
        <v>127</v>
      </c>
      <c r="AD355" s="79" t="s">
        <v>126</v>
      </c>
      <c r="AE355" s="79" t="s">
        <v>126</v>
      </c>
      <c r="AF355" s="79" t="s">
        <v>126</v>
      </c>
      <c r="AG355" s="79" t="s">
        <v>126</v>
      </c>
      <c r="AH355" s="79" t="s">
        <v>127</v>
      </c>
      <c r="AI355" s="79" t="s">
        <v>127</v>
      </c>
      <c r="AJ355" s="79" t="s">
        <v>127</v>
      </c>
      <c r="AK355" s="79"/>
      <c r="AL355" s="79" t="s">
        <v>126</v>
      </c>
      <c r="AM355" s="79" t="s">
        <v>127</v>
      </c>
      <c r="AN355" s="79" t="s">
        <v>127</v>
      </c>
      <c r="AO355" s="79" t="s">
        <v>126</v>
      </c>
      <c r="AP355" s="79"/>
      <c r="AQ355" s="79" t="s">
        <v>126</v>
      </c>
      <c r="AR355" s="171" t="s">
        <v>126</v>
      </c>
      <c r="AS355" s="79" t="s">
        <v>126</v>
      </c>
      <c r="AT355" s="79"/>
      <c r="AU355" s="171" t="str">
        <f t="shared" si="110"/>
        <v>N</v>
      </c>
      <c r="AV355" s="171" t="str">
        <f t="shared" si="110"/>
        <v>Y</v>
      </c>
      <c r="AW355" s="171" t="str">
        <f t="shared" si="110"/>
        <v>Y</v>
      </c>
      <c r="AX355" s="171" t="str">
        <f t="shared" si="110"/>
        <v>Y</v>
      </c>
      <c r="AY355" s="171" t="str">
        <f t="shared" si="110"/>
        <v>Y</v>
      </c>
      <c r="AZ355" s="171" t="str">
        <f t="shared" si="110"/>
        <v>Y</v>
      </c>
      <c r="BA355" s="171" t="str">
        <f t="shared" si="110"/>
        <v>Y</v>
      </c>
      <c r="BB355" s="171" t="str">
        <f t="shared" si="110"/>
        <v>Y</v>
      </c>
      <c r="BC355" s="171" t="str">
        <f t="shared" si="110"/>
        <v>Y</v>
      </c>
      <c r="BD355" s="171" t="str">
        <f t="shared" si="110"/>
        <v>Y</v>
      </c>
      <c r="BE355" s="171" t="str">
        <f t="shared" si="111"/>
        <v>Y</v>
      </c>
      <c r="BF355" s="171" t="str">
        <f t="shared" si="111"/>
        <v>Y</v>
      </c>
      <c r="BG355" s="171" t="str">
        <f t="shared" si="111"/>
        <v>Y</v>
      </c>
      <c r="BH355" s="171" t="str">
        <f t="shared" si="111"/>
        <v>Y</v>
      </c>
      <c r="BI355" s="171" t="str">
        <f t="shared" si="111"/>
        <v>Y</v>
      </c>
      <c r="BJ355" s="171" t="str">
        <f t="shared" si="111"/>
        <v>Y</v>
      </c>
      <c r="BK355" s="171" t="str">
        <f t="shared" si="111"/>
        <v>Y</v>
      </c>
      <c r="BL355" s="171" t="str">
        <f t="shared" si="111"/>
        <v>Y</v>
      </c>
      <c r="BM355" s="171" t="str">
        <f t="shared" si="111"/>
        <v>Y</v>
      </c>
      <c r="BN355" s="171" t="str">
        <f t="shared" si="111"/>
        <v>Y</v>
      </c>
      <c r="BO355" s="88"/>
      <c r="BP355" s="88"/>
      <c r="BQ355" s="88"/>
      <c r="BR355" s="88"/>
      <c r="BS355" s="88"/>
      <c r="BT355" s="88"/>
      <c r="BU355" s="88"/>
      <c r="BV355" s="88"/>
      <c r="BW355" s="88"/>
      <c r="BX355" s="88"/>
    </row>
    <row r="356" spans="1:76" s="177" customFormat="1" outlineLevel="2" x14ac:dyDescent="0.25">
      <c r="A356" s="70"/>
      <c r="B356" s="74"/>
      <c r="C356" s="75"/>
      <c r="D356" s="79"/>
      <c r="E356" s="79"/>
      <c r="F356" s="179"/>
      <c r="G356" s="179"/>
      <c r="H356" s="179"/>
      <c r="I356" s="179"/>
      <c r="J356" s="179"/>
      <c r="K356" s="179"/>
      <c r="L356" s="179"/>
      <c r="M356" s="179"/>
      <c r="N356" s="179"/>
      <c r="O356" s="179"/>
      <c r="P356" s="179"/>
      <c r="Q356" s="179"/>
      <c r="R356" s="179"/>
      <c r="S356" s="179"/>
      <c r="T356" s="179"/>
      <c r="U356" s="179"/>
      <c r="V356" s="179"/>
      <c r="W356" s="179"/>
      <c r="X356" s="179"/>
      <c r="Y356" s="179"/>
      <c r="AA356" s="171"/>
      <c r="AB356" s="171"/>
      <c r="AC356" s="171"/>
      <c r="AD356" s="171"/>
      <c r="AE356" s="171"/>
      <c r="AF356" s="171"/>
      <c r="AG356" s="171"/>
      <c r="AH356" s="171"/>
      <c r="AI356" s="171"/>
      <c r="AJ356" s="171"/>
      <c r="AK356" s="171"/>
      <c r="AL356" s="171"/>
      <c r="AM356" s="171"/>
      <c r="AN356" s="171"/>
      <c r="AO356" s="171"/>
      <c r="AP356" s="171"/>
      <c r="BO356" s="88"/>
      <c r="BP356" s="88"/>
      <c r="BQ356" s="88"/>
      <c r="BR356" s="88"/>
      <c r="BS356" s="88"/>
      <c r="BT356" s="88"/>
      <c r="BU356" s="88"/>
      <c r="BV356" s="88"/>
      <c r="BW356" s="88"/>
      <c r="BX356" s="88"/>
    </row>
    <row r="357" spans="1:76" outlineLevel="1" x14ac:dyDescent="0.25">
      <c r="A357" s="50"/>
      <c r="B357" s="74"/>
      <c r="C357" s="75"/>
      <c r="D357" s="79"/>
      <c r="E357" s="79"/>
      <c r="G357" s="41"/>
      <c r="H357" s="41"/>
      <c r="I357" s="41"/>
      <c r="J357" s="41"/>
      <c r="K357" s="41"/>
      <c r="L357" s="41"/>
      <c r="M357" s="41"/>
      <c r="N357" s="41"/>
      <c r="O357" s="41"/>
      <c r="P357" s="41"/>
      <c r="Q357" s="41"/>
      <c r="R357" s="41"/>
      <c r="S357" s="41"/>
      <c r="T357" s="41"/>
      <c r="U357" s="41"/>
      <c r="V357" s="41"/>
      <c r="W357" s="41"/>
      <c r="X357" s="41"/>
      <c r="Y357" s="41"/>
      <c r="BO357" s="53"/>
      <c r="BP357" s="53"/>
      <c r="BQ357" s="53"/>
      <c r="BR357" s="53"/>
      <c r="BS357" s="53"/>
      <c r="BT357" s="53"/>
      <c r="BU357" s="53"/>
      <c r="BV357" s="53"/>
      <c r="BW357" s="53"/>
      <c r="BX357" s="53"/>
    </row>
    <row r="358" spans="1:76" s="88" customFormat="1" ht="18.75" outlineLevel="1" x14ac:dyDescent="0.25">
      <c r="A358" s="70"/>
      <c r="B358" s="71">
        <f>MAX($B$1:$B357)+1</f>
        <v>32</v>
      </c>
      <c r="C358" s="72" t="s">
        <v>354</v>
      </c>
      <c r="D358" s="73"/>
      <c r="E358" s="73"/>
      <c r="F358" s="73"/>
      <c r="G358" s="73"/>
      <c r="H358" s="73"/>
      <c r="I358" s="73"/>
      <c r="J358" s="73"/>
      <c r="K358" s="73"/>
      <c r="L358" s="73"/>
      <c r="M358" s="73"/>
      <c r="N358" s="73"/>
      <c r="O358" s="73"/>
      <c r="P358" s="73"/>
      <c r="Q358" s="73"/>
      <c r="R358" s="73"/>
      <c r="S358" s="73"/>
      <c r="T358" s="73"/>
      <c r="U358" s="73"/>
      <c r="V358" s="73"/>
      <c r="W358" s="73"/>
      <c r="X358" s="73"/>
      <c r="Y358" s="73"/>
      <c r="AA358" s="79"/>
      <c r="AB358" s="79"/>
      <c r="AC358" s="79"/>
      <c r="AD358" s="79"/>
      <c r="AE358" s="79"/>
      <c r="AF358" s="79"/>
      <c r="AG358" s="79"/>
      <c r="AH358" s="79"/>
      <c r="AI358" s="79"/>
      <c r="AJ358" s="79"/>
      <c r="AK358" s="79"/>
      <c r="AL358" s="79"/>
      <c r="AM358" s="79"/>
      <c r="AN358" s="79"/>
      <c r="AO358" s="79"/>
      <c r="AP358" s="79"/>
      <c r="BO358" s="53"/>
      <c r="BP358" s="53"/>
      <c r="BQ358" s="53"/>
      <c r="BR358" s="53"/>
      <c r="BS358" s="53"/>
      <c r="BT358" s="53"/>
      <c r="BU358" s="53"/>
      <c r="BV358" s="53"/>
      <c r="BW358" s="53"/>
      <c r="BX358" s="53"/>
    </row>
    <row r="359" spans="1:76" s="88" customFormat="1" outlineLevel="2" x14ac:dyDescent="0.25">
      <c r="A359" s="70"/>
      <c r="B359" s="74"/>
      <c r="D359" s="79"/>
      <c r="E359" s="79"/>
      <c r="F359" s="76"/>
      <c r="G359" s="76"/>
      <c r="H359" s="76"/>
      <c r="I359" s="76"/>
      <c r="J359" s="76"/>
      <c r="K359" s="76"/>
      <c r="L359" s="76"/>
      <c r="M359" s="76"/>
      <c r="N359" s="76"/>
      <c r="O359" s="76"/>
      <c r="P359" s="76"/>
      <c r="Q359" s="76"/>
      <c r="R359" s="76"/>
      <c r="S359" s="76"/>
      <c r="T359" s="76"/>
      <c r="U359" s="76"/>
      <c r="V359" s="76"/>
      <c r="W359" s="76"/>
      <c r="X359" s="76"/>
      <c r="Y359" s="76"/>
      <c r="AA359" s="79"/>
      <c r="AB359" s="79"/>
      <c r="AC359" s="79"/>
      <c r="AD359" s="79"/>
      <c r="AE359" s="79"/>
      <c r="AF359" s="79"/>
      <c r="AG359" s="79"/>
      <c r="AH359" s="79"/>
      <c r="AI359" s="79"/>
      <c r="AJ359" s="79"/>
      <c r="AK359" s="79"/>
      <c r="AL359" s="79"/>
      <c r="AM359" s="79"/>
      <c r="AN359" s="79"/>
      <c r="AO359" s="79"/>
      <c r="AP359" s="79"/>
      <c r="BO359" s="53"/>
      <c r="BP359" s="53"/>
      <c r="BQ359" s="53"/>
      <c r="BR359" s="53"/>
      <c r="BS359" s="53"/>
      <c r="BT359" s="53"/>
      <c r="BU359" s="53"/>
      <c r="BV359" s="53"/>
      <c r="BW359" s="53"/>
      <c r="BX359" s="53"/>
    </row>
    <row r="360" spans="1:76" s="88" customFormat="1" ht="30.75" customHeight="1" outlineLevel="2" x14ac:dyDescent="0.25">
      <c r="A360" s="70"/>
      <c r="B360" s="74"/>
      <c r="C360" s="242" t="s">
        <v>355</v>
      </c>
      <c r="D360" s="242"/>
      <c r="E360" s="242"/>
      <c r="F360" s="76"/>
      <c r="G360" s="76"/>
      <c r="H360" s="76"/>
      <c r="I360" s="76"/>
      <c r="J360" s="76"/>
      <c r="K360" s="76"/>
      <c r="L360" s="76"/>
      <c r="M360" s="76"/>
      <c r="N360" s="76"/>
      <c r="O360" s="76"/>
      <c r="P360" s="76"/>
      <c r="Q360" s="76"/>
      <c r="R360" s="76"/>
      <c r="S360" s="76"/>
      <c r="T360" s="76"/>
      <c r="U360" s="76"/>
      <c r="V360" s="76"/>
      <c r="W360" s="76"/>
      <c r="X360" s="76"/>
      <c r="Y360" s="76"/>
      <c r="AA360" s="79"/>
      <c r="AB360" s="79"/>
      <c r="AC360" s="79"/>
      <c r="AD360" s="79"/>
      <c r="AE360" s="79"/>
      <c r="AF360" s="79"/>
      <c r="AG360" s="79"/>
      <c r="AH360" s="79"/>
      <c r="AI360" s="79"/>
      <c r="AJ360" s="79"/>
      <c r="AK360" s="79"/>
      <c r="AL360" s="79"/>
      <c r="AM360" s="79"/>
      <c r="AN360" s="79"/>
      <c r="AO360" s="79"/>
      <c r="AP360" s="79"/>
      <c r="BO360" s="53"/>
      <c r="BP360" s="53"/>
      <c r="BQ360" s="53"/>
      <c r="BR360" s="53"/>
      <c r="BS360" s="53"/>
      <c r="BT360" s="53"/>
      <c r="BU360" s="53"/>
      <c r="BV360" s="53"/>
      <c r="BW360" s="53"/>
      <c r="BX360" s="53"/>
    </row>
    <row r="361" spans="1:76" s="88" customFormat="1" outlineLevel="2" x14ac:dyDescent="0.25">
      <c r="A361" s="70"/>
      <c r="B361" s="74"/>
      <c r="C361" s="75"/>
      <c r="D361" s="36"/>
      <c r="E361" s="36"/>
      <c r="F361" s="76"/>
      <c r="G361" s="76"/>
      <c r="H361" s="76"/>
      <c r="I361" s="76"/>
      <c r="J361" s="76"/>
      <c r="K361" s="76"/>
      <c r="L361" s="76"/>
      <c r="M361" s="76"/>
      <c r="N361" s="76"/>
      <c r="O361" s="76"/>
      <c r="P361" s="76"/>
      <c r="Q361" s="76"/>
      <c r="R361" s="76"/>
      <c r="S361" s="76"/>
      <c r="T361" s="76"/>
      <c r="U361" s="76"/>
      <c r="V361" s="76"/>
      <c r="W361" s="76"/>
      <c r="X361" s="76"/>
      <c r="Y361" s="76"/>
      <c r="AA361" s="79"/>
      <c r="AB361" s="79"/>
      <c r="AC361" s="79"/>
      <c r="AD361" s="79"/>
      <c r="AE361" s="79"/>
      <c r="AF361" s="79"/>
      <c r="AG361" s="79"/>
      <c r="AH361" s="79"/>
      <c r="AI361" s="79"/>
      <c r="AJ361" s="79"/>
      <c r="AK361" s="79"/>
      <c r="AL361" s="79"/>
      <c r="AM361" s="79"/>
      <c r="AN361" s="79"/>
      <c r="AO361" s="79"/>
      <c r="AP361" s="79"/>
      <c r="BO361" s="53"/>
      <c r="BP361" s="53"/>
      <c r="BQ361" s="53"/>
      <c r="BR361" s="53"/>
      <c r="BS361" s="53"/>
      <c r="BT361" s="53"/>
      <c r="BU361" s="53"/>
      <c r="BV361" s="53"/>
      <c r="BW361" s="53"/>
      <c r="BX361" s="53"/>
    </row>
    <row r="362" spans="1:76" outlineLevel="2" x14ac:dyDescent="0.25">
      <c r="A362" s="50"/>
      <c r="B362" s="74"/>
      <c r="C362" s="85" t="s">
        <v>356</v>
      </c>
      <c r="D362" s="63" t="s">
        <v>147</v>
      </c>
      <c r="E362" s="64" t="s">
        <v>357</v>
      </c>
      <c r="F362" s="40"/>
      <c r="G362" s="40"/>
      <c r="H362" s="40"/>
      <c r="I362" s="40"/>
      <c r="J362" s="40"/>
      <c r="K362" s="40"/>
      <c r="L362" s="40"/>
      <c r="M362" s="40"/>
      <c r="N362" s="40"/>
      <c r="O362" s="40"/>
      <c r="P362" s="40"/>
      <c r="Q362" s="40"/>
      <c r="R362" s="40"/>
      <c r="S362" s="40"/>
      <c r="T362" s="40"/>
      <c r="U362" s="40"/>
      <c r="V362" s="40"/>
      <c r="W362" s="40"/>
      <c r="X362" s="40"/>
      <c r="Y362" s="40"/>
      <c r="AA362" s="48" t="s">
        <v>127</v>
      </c>
      <c r="AB362" s="48" t="s">
        <v>127</v>
      </c>
      <c r="AC362" s="48" t="s">
        <v>127</v>
      </c>
      <c r="AD362" s="48" t="s">
        <v>126</v>
      </c>
      <c r="AE362" s="48" t="s">
        <v>126</v>
      </c>
      <c r="AF362" s="48" t="s">
        <v>126</v>
      </c>
      <c r="AG362" s="48" t="s">
        <v>126</v>
      </c>
      <c r="AH362" s="48" t="s">
        <v>127</v>
      </c>
      <c r="AI362" s="48" t="s">
        <v>127</v>
      </c>
      <c r="AJ362" s="48" t="s">
        <v>127</v>
      </c>
      <c r="AK362" s="48"/>
      <c r="AL362" s="48" t="s">
        <v>126</v>
      </c>
      <c r="AM362" s="48" t="s">
        <v>127</v>
      </c>
      <c r="AN362" s="48" t="s">
        <v>127</v>
      </c>
      <c r="AO362" s="48" t="s">
        <v>126</v>
      </c>
      <c r="AP362" s="48"/>
      <c r="AQ362" s="48" t="s">
        <v>126</v>
      </c>
      <c r="AR362" s="35" t="s">
        <v>126</v>
      </c>
      <c r="AS362" s="48" t="s">
        <v>126</v>
      </c>
      <c r="AT362" s="48"/>
      <c r="AU362" s="171" t="str">
        <f t="shared" ref="AU362:BN362" si="112">IFERROR(IF(OR(HLOOKUP(F$6,$AA$13:$AJ$1020,ROW($AT362)-ROW($AT$12),FALSE)="N",HLOOKUP(IF(F$3="Please Select","",IF(AND(LEFT(F$3,3)&lt;&gt;"IPC",LEFT(F$3,3)&lt;&gt;"PPA",LEFT(F$3,7)&lt;&gt;"Program"),"Hybrid",LEFT(F$3,3))),$AL$13:$AO$1020,ROW($AT362)-ROW($AT$12),FALSE)="N",HLOOKUP(F$5,$AQ$13:$AS$1020,ROW($AT362)-ROW($AT$12),FALSE)="N"),"N",IF(OR(HLOOKUP(F$6,$AA$13:$AJ$1020,ROW($AT362)-ROW($AT$12),FALSE)="A",HLOOKUP(IF(F$3="Please Select","",IF(AND(LEFT(F$3,3)&lt;&gt;"IPC",LEFT(F$3,3)&lt;&gt;"PPA"),"Hybrid",LEFT(F$3,3))),$AL$13:$AO$1020,ROW($AT362)-ROW($AT$12),FALSE)="A",HLOOKUP(F$5,$AQ$13:$AS$1020,ROW($AT362)-ROW($AT$12),FALSE)="A"),"A","Y")),$AS362)</f>
        <v>N</v>
      </c>
      <c r="AV362" s="171" t="str">
        <f t="shared" si="112"/>
        <v>Y</v>
      </c>
      <c r="AW362" s="171" t="str">
        <f t="shared" si="112"/>
        <v>Y</v>
      </c>
      <c r="AX362" s="171" t="str">
        <f t="shared" si="112"/>
        <v>Y</v>
      </c>
      <c r="AY362" s="171" t="str">
        <f t="shared" si="112"/>
        <v>Y</v>
      </c>
      <c r="AZ362" s="171" t="str">
        <f t="shared" si="112"/>
        <v>Y</v>
      </c>
      <c r="BA362" s="171" t="str">
        <f t="shared" si="112"/>
        <v>Y</v>
      </c>
      <c r="BB362" s="171" t="str">
        <f t="shared" si="112"/>
        <v>Y</v>
      </c>
      <c r="BC362" s="171" t="str">
        <f t="shared" si="112"/>
        <v>Y</v>
      </c>
      <c r="BD362" s="171" t="str">
        <f t="shared" si="112"/>
        <v>Y</v>
      </c>
      <c r="BE362" s="171" t="str">
        <f t="shared" si="112"/>
        <v>Y</v>
      </c>
      <c r="BF362" s="171" t="str">
        <f t="shared" si="112"/>
        <v>Y</v>
      </c>
      <c r="BG362" s="171" t="str">
        <f t="shared" si="112"/>
        <v>Y</v>
      </c>
      <c r="BH362" s="171" t="str">
        <f t="shared" si="112"/>
        <v>Y</v>
      </c>
      <c r="BI362" s="171" t="str">
        <f t="shared" si="112"/>
        <v>Y</v>
      </c>
      <c r="BJ362" s="171" t="str">
        <f t="shared" si="112"/>
        <v>Y</v>
      </c>
      <c r="BK362" s="171" t="str">
        <f t="shared" si="112"/>
        <v>Y</v>
      </c>
      <c r="BL362" s="171" t="str">
        <f t="shared" si="112"/>
        <v>Y</v>
      </c>
      <c r="BM362" s="171" t="str">
        <f t="shared" si="112"/>
        <v>Y</v>
      </c>
      <c r="BN362" s="171" t="str">
        <f t="shared" si="112"/>
        <v>Y</v>
      </c>
      <c r="BO362" s="53"/>
      <c r="BP362" s="53"/>
      <c r="BQ362" s="53"/>
      <c r="BR362" s="53"/>
      <c r="BS362" s="53"/>
      <c r="BT362" s="53"/>
      <c r="BU362" s="53"/>
      <c r="BV362" s="53"/>
      <c r="BW362" s="53"/>
      <c r="BX362" s="53"/>
    </row>
    <row r="363" spans="1:76" outlineLevel="2" x14ac:dyDescent="0.25">
      <c r="A363" s="50"/>
      <c r="B363" s="74"/>
      <c r="C363" s="75"/>
      <c r="D363" s="79"/>
      <c r="E363" s="79"/>
      <c r="G363" s="41"/>
      <c r="H363" s="41"/>
      <c r="I363" s="41"/>
      <c r="J363" s="41"/>
      <c r="K363" s="41"/>
      <c r="L363" s="41"/>
      <c r="M363" s="41"/>
      <c r="N363" s="41"/>
      <c r="O363" s="41"/>
      <c r="P363" s="41"/>
      <c r="Q363" s="41"/>
      <c r="R363" s="41"/>
      <c r="S363" s="41"/>
      <c r="T363" s="41"/>
      <c r="U363" s="41"/>
      <c r="V363" s="41"/>
      <c r="W363" s="41"/>
      <c r="X363" s="41"/>
      <c r="Y363" s="41"/>
      <c r="BO363" s="53"/>
      <c r="BP363" s="53"/>
      <c r="BQ363" s="53"/>
      <c r="BR363" s="53"/>
      <c r="BS363" s="53"/>
      <c r="BT363" s="53"/>
      <c r="BU363" s="53"/>
      <c r="BV363" s="53"/>
      <c r="BW363" s="53"/>
      <c r="BX363" s="53"/>
    </row>
    <row r="364" spans="1:76" outlineLevel="1" x14ac:dyDescent="0.25">
      <c r="A364" s="50"/>
      <c r="B364" s="74"/>
      <c r="C364" s="75"/>
      <c r="D364" s="79"/>
      <c r="E364" s="79"/>
      <c r="G364" s="41"/>
      <c r="H364" s="41"/>
      <c r="I364" s="41"/>
      <c r="J364" s="41"/>
      <c r="K364" s="41"/>
      <c r="L364" s="41"/>
      <c r="M364" s="41"/>
      <c r="N364" s="41"/>
      <c r="O364" s="41"/>
      <c r="P364" s="41"/>
      <c r="Q364" s="41"/>
      <c r="R364" s="41"/>
      <c r="S364" s="41"/>
      <c r="T364" s="41"/>
      <c r="U364" s="41"/>
      <c r="V364" s="41"/>
      <c r="W364" s="41"/>
      <c r="X364" s="41"/>
      <c r="Y364" s="41"/>
      <c r="BO364" s="53"/>
      <c r="BP364" s="53"/>
      <c r="BQ364" s="53"/>
      <c r="BR364" s="53"/>
      <c r="BS364" s="53"/>
      <c r="BT364" s="53"/>
      <c r="BU364" s="53"/>
      <c r="BV364" s="53"/>
      <c r="BW364" s="53"/>
      <c r="BX364" s="53"/>
    </row>
    <row r="365" spans="1:76" s="84" customFormat="1" ht="18.75" outlineLevel="1" x14ac:dyDescent="0.25">
      <c r="A365" s="83"/>
      <c r="B365" s="71">
        <f>MAX($B$1:$B364)+1</f>
        <v>33</v>
      </c>
      <c r="C365" s="72" t="s">
        <v>358</v>
      </c>
      <c r="D365" s="73"/>
      <c r="E365" s="73"/>
      <c r="F365" s="73"/>
      <c r="G365" s="73"/>
      <c r="H365" s="73"/>
      <c r="I365" s="73"/>
      <c r="J365" s="73"/>
      <c r="K365" s="73"/>
      <c r="L365" s="73"/>
      <c r="M365" s="73"/>
      <c r="N365" s="73"/>
      <c r="O365" s="73"/>
      <c r="P365" s="73"/>
      <c r="Q365" s="73"/>
      <c r="R365" s="73"/>
      <c r="S365" s="73"/>
      <c r="T365" s="73"/>
      <c r="U365" s="73"/>
      <c r="V365" s="73"/>
      <c r="W365" s="73"/>
      <c r="X365" s="73"/>
      <c r="Y365" s="73"/>
      <c r="AA365" s="71"/>
      <c r="AB365" s="71"/>
      <c r="AC365" s="71"/>
      <c r="AD365" s="71"/>
      <c r="AE365" s="71"/>
      <c r="AF365" s="71"/>
      <c r="AG365" s="71"/>
      <c r="AH365" s="71"/>
      <c r="AI365" s="71"/>
      <c r="AJ365" s="71"/>
      <c r="AK365" s="71"/>
      <c r="AL365" s="71"/>
      <c r="AM365" s="71"/>
      <c r="AN365" s="71"/>
      <c r="AO365" s="71"/>
      <c r="AP365" s="71"/>
      <c r="BO365" s="53"/>
      <c r="BP365" s="53"/>
      <c r="BQ365" s="53"/>
      <c r="BR365" s="53"/>
      <c r="BS365" s="53"/>
      <c r="BT365" s="53"/>
      <c r="BU365" s="53"/>
      <c r="BV365" s="53"/>
      <c r="BW365" s="53"/>
      <c r="BX365" s="53"/>
    </row>
    <row r="366" spans="1:76" s="88" customFormat="1" outlineLevel="2" x14ac:dyDescent="0.25">
      <c r="A366" s="70"/>
      <c r="B366" s="74"/>
      <c r="D366" s="79"/>
      <c r="E366" s="79"/>
      <c r="F366" s="76"/>
      <c r="G366" s="76"/>
      <c r="H366" s="76"/>
      <c r="I366" s="76"/>
      <c r="J366" s="76"/>
      <c r="K366" s="76"/>
      <c r="L366" s="76"/>
      <c r="M366" s="76"/>
      <c r="N366" s="76"/>
      <c r="O366" s="76"/>
      <c r="P366" s="76"/>
      <c r="Q366" s="76"/>
      <c r="R366" s="76"/>
      <c r="S366" s="76"/>
      <c r="T366" s="76"/>
      <c r="U366" s="76"/>
      <c r="V366" s="76"/>
      <c r="W366" s="76"/>
      <c r="X366" s="76"/>
      <c r="Y366" s="76"/>
      <c r="AA366" s="79"/>
      <c r="AB366" s="79"/>
      <c r="AC366" s="79"/>
      <c r="AD366" s="79"/>
      <c r="AE366" s="79"/>
      <c r="AF366" s="79"/>
      <c r="AG366" s="79"/>
      <c r="AH366" s="79"/>
      <c r="AI366" s="79"/>
      <c r="AJ366" s="79"/>
      <c r="AK366" s="79"/>
      <c r="AL366" s="79"/>
      <c r="AM366" s="79"/>
      <c r="AN366" s="79"/>
      <c r="AO366" s="79"/>
      <c r="AP366" s="79"/>
      <c r="BO366" s="53"/>
      <c r="BP366" s="53"/>
      <c r="BQ366" s="53"/>
      <c r="BR366" s="53"/>
      <c r="BS366" s="53"/>
      <c r="BT366" s="53"/>
      <c r="BU366" s="53"/>
      <c r="BV366" s="53"/>
      <c r="BW366" s="53"/>
      <c r="BX366" s="53"/>
    </row>
    <row r="367" spans="1:76" s="88" customFormat="1" ht="30.75" customHeight="1" outlineLevel="2" x14ac:dyDescent="0.25">
      <c r="A367" s="70"/>
      <c r="B367" s="74"/>
      <c r="C367" s="242" t="s">
        <v>359</v>
      </c>
      <c r="D367" s="242"/>
      <c r="E367" s="242"/>
      <c r="F367" s="76"/>
      <c r="G367" s="76"/>
      <c r="H367" s="76"/>
      <c r="I367" s="76"/>
      <c r="J367" s="76"/>
      <c r="K367" s="76"/>
      <c r="L367" s="76"/>
      <c r="M367" s="76"/>
      <c r="N367" s="76"/>
      <c r="O367" s="76"/>
      <c r="P367" s="76"/>
      <c r="Q367" s="76"/>
      <c r="R367" s="76"/>
      <c r="S367" s="76"/>
      <c r="T367" s="76"/>
      <c r="U367" s="76"/>
      <c r="V367" s="76"/>
      <c r="W367" s="76"/>
      <c r="X367" s="76"/>
      <c r="Y367" s="76"/>
      <c r="AA367" s="79"/>
      <c r="AB367" s="79"/>
      <c r="AC367" s="79"/>
      <c r="AD367" s="79"/>
      <c r="AE367" s="79"/>
      <c r="AF367" s="79"/>
      <c r="AG367" s="79"/>
      <c r="AH367" s="79"/>
      <c r="AI367" s="79"/>
      <c r="AJ367" s="79"/>
      <c r="AK367" s="79"/>
      <c r="AL367" s="79"/>
      <c r="AM367" s="79"/>
      <c r="AN367" s="79"/>
      <c r="AO367" s="79"/>
      <c r="AP367" s="79"/>
      <c r="BO367" s="53"/>
      <c r="BP367" s="53"/>
      <c r="BQ367" s="53"/>
      <c r="BR367" s="53"/>
      <c r="BS367" s="53"/>
      <c r="BT367" s="53"/>
      <c r="BU367" s="53"/>
      <c r="BV367" s="53"/>
      <c r="BW367" s="53"/>
      <c r="BX367" s="53"/>
    </row>
    <row r="368" spans="1:76" s="88" customFormat="1" outlineLevel="2" x14ac:dyDescent="0.25">
      <c r="A368" s="70"/>
      <c r="B368" s="74"/>
      <c r="C368" s="75"/>
      <c r="D368" s="36"/>
      <c r="E368" s="36"/>
      <c r="F368" s="76"/>
      <c r="G368" s="76"/>
      <c r="H368" s="76"/>
      <c r="I368" s="76"/>
      <c r="J368" s="76"/>
      <c r="K368" s="76"/>
      <c r="L368" s="76"/>
      <c r="M368" s="76"/>
      <c r="N368" s="76"/>
      <c r="O368" s="76"/>
      <c r="P368" s="76"/>
      <c r="Q368" s="76"/>
      <c r="R368" s="76"/>
      <c r="S368" s="76"/>
      <c r="T368" s="76"/>
      <c r="U368" s="76"/>
      <c r="V368" s="76"/>
      <c r="W368" s="76"/>
      <c r="X368" s="76"/>
      <c r="Y368" s="76"/>
      <c r="AA368" s="79"/>
      <c r="AB368" s="79"/>
      <c r="AC368" s="79"/>
      <c r="AD368" s="79"/>
      <c r="AE368" s="79"/>
      <c r="AF368" s="79"/>
      <c r="AG368" s="79"/>
      <c r="AH368" s="79"/>
      <c r="AI368" s="79"/>
      <c r="AJ368" s="79"/>
      <c r="AK368" s="79"/>
      <c r="AL368" s="79"/>
      <c r="AM368" s="79"/>
      <c r="AN368" s="79"/>
      <c r="AO368" s="79"/>
      <c r="AP368" s="79"/>
      <c r="BO368" s="53"/>
      <c r="BP368" s="53"/>
      <c r="BQ368" s="53"/>
      <c r="BR368" s="53"/>
      <c r="BS368" s="53"/>
      <c r="BT368" s="53"/>
      <c r="BU368" s="53"/>
      <c r="BV368" s="53"/>
      <c r="BW368" s="53"/>
      <c r="BX368" s="53"/>
    </row>
    <row r="369" spans="1:76" s="177" customFormat="1" outlineLevel="2" x14ac:dyDescent="0.25">
      <c r="A369" s="70"/>
      <c r="B369" s="74"/>
      <c r="C369" s="85" t="s">
        <v>360</v>
      </c>
      <c r="D369" s="63" t="s">
        <v>147</v>
      </c>
      <c r="E369" s="64" t="s">
        <v>154</v>
      </c>
      <c r="F369" s="185"/>
      <c r="G369" s="185"/>
      <c r="H369" s="185"/>
      <c r="I369" s="185"/>
      <c r="J369" s="185"/>
      <c r="K369" s="185"/>
      <c r="L369" s="185"/>
      <c r="M369" s="185"/>
      <c r="N369" s="185"/>
      <c r="O369" s="185"/>
      <c r="P369" s="185"/>
      <c r="Q369" s="185"/>
      <c r="R369" s="185"/>
      <c r="S369" s="185"/>
      <c r="T369" s="185"/>
      <c r="U369" s="185"/>
      <c r="V369" s="185"/>
      <c r="W369" s="185"/>
      <c r="X369" s="185"/>
      <c r="Y369" s="185"/>
      <c r="AA369" s="79" t="s">
        <v>127</v>
      </c>
      <c r="AB369" s="79" t="s">
        <v>127</v>
      </c>
      <c r="AC369" s="79" t="s">
        <v>126</v>
      </c>
      <c r="AD369" s="79" t="s">
        <v>126</v>
      </c>
      <c r="AE369" s="79" t="s">
        <v>127</v>
      </c>
      <c r="AF369" s="79" t="s">
        <v>127</v>
      </c>
      <c r="AG369" s="79" t="s">
        <v>126</v>
      </c>
      <c r="AH369" s="79" t="s">
        <v>126</v>
      </c>
      <c r="AI369" s="79" t="s">
        <v>126</v>
      </c>
      <c r="AJ369" s="79" t="s">
        <v>126</v>
      </c>
      <c r="AK369" s="79"/>
      <c r="AL369" s="79" t="s">
        <v>127</v>
      </c>
      <c r="AM369" s="79" t="s">
        <v>126</v>
      </c>
      <c r="AN369" s="79" t="s">
        <v>126</v>
      </c>
      <c r="AO369" s="79" t="s">
        <v>126</v>
      </c>
      <c r="AP369" s="79"/>
      <c r="AQ369" s="79" t="s">
        <v>126</v>
      </c>
      <c r="AR369" s="171" t="s">
        <v>126</v>
      </c>
      <c r="AS369" s="79" t="s">
        <v>126</v>
      </c>
      <c r="AT369" s="79"/>
      <c r="AU369" s="171" t="str">
        <f t="shared" ref="AU369:BD374" si="113">IFERROR(IF(OR(HLOOKUP(F$6,$AA$13:$AJ$1020,ROW($AT369)-ROW($AT$12),FALSE)="N",HLOOKUP(IF(F$3="Please Select","",IF(AND(LEFT(F$3,3)&lt;&gt;"IPC",LEFT(F$3,3)&lt;&gt;"PPA",LEFT(F$3,7)&lt;&gt;"Program"),"Hybrid",LEFT(F$3,3))),$AL$13:$AO$1020,ROW($AT369)-ROW($AT$12),FALSE)="N",HLOOKUP(F$5,$AQ$13:$AS$1020,ROW($AT369)-ROW($AT$12),FALSE)="N"),"N",IF(OR(HLOOKUP(F$6,$AA$13:$AJ$1020,ROW($AT369)-ROW($AT$12),FALSE)="A",HLOOKUP(IF(F$3="Please Select","",IF(AND(LEFT(F$3,3)&lt;&gt;"IPC",LEFT(F$3,3)&lt;&gt;"PPA"),"Hybrid",LEFT(F$3,3))),$AL$13:$AO$1020,ROW($AT369)-ROW($AT$12),FALSE)="A",HLOOKUP(F$5,$AQ$13:$AS$1020,ROW($AT369)-ROW($AT$12),FALSE)="A"),"A","Y")),$AS369)</f>
        <v>N</v>
      </c>
      <c r="AV369" s="171" t="str">
        <f t="shared" si="113"/>
        <v>Y</v>
      </c>
      <c r="AW369" s="171" t="str">
        <f t="shared" si="113"/>
        <v>Y</v>
      </c>
      <c r="AX369" s="171" t="str">
        <f t="shared" si="113"/>
        <v>Y</v>
      </c>
      <c r="AY369" s="171" t="str">
        <f t="shared" si="113"/>
        <v>Y</v>
      </c>
      <c r="AZ369" s="171" t="str">
        <f t="shared" si="113"/>
        <v>Y</v>
      </c>
      <c r="BA369" s="171" t="str">
        <f t="shared" si="113"/>
        <v>Y</v>
      </c>
      <c r="BB369" s="171" t="str">
        <f t="shared" si="113"/>
        <v>Y</v>
      </c>
      <c r="BC369" s="171" t="str">
        <f t="shared" si="113"/>
        <v>Y</v>
      </c>
      <c r="BD369" s="171" t="str">
        <f t="shared" si="113"/>
        <v>Y</v>
      </c>
      <c r="BE369" s="171" t="str">
        <f t="shared" ref="BE369:BN374" si="114">IFERROR(IF(OR(HLOOKUP(P$6,$AA$13:$AJ$1020,ROW($AT369)-ROW($AT$12),FALSE)="N",HLOOKUP(IF(P$3="Please Select","",IF(AND(LEFT(P$3,3)&lt;&gt;"IPC",LEFT(P$3,3)&lt;&gt;"PPA",LEFT(P$3,7)&lt;&gt;"Program"),"Hybrid",LEFT(P$3,3))),$AL$13:$AO$1020,ROW($AT369)-ROW($AT$12),FALSE)="N",HLOOKUP(P$5,$AQ$13:$AS$1020,ROW($AT369)-ROW($AT$12),FALSE)="N"),"N",IF(OR(HLOOKUP(P$6,$AA$13:$AJ$1020,ROW($AT369)-ROW($AT$12),FALSE)="A",HLOOKUP(IF(P$3="Please Select","",IF(AND(LEFT(P$3,3)&lt;&gt;"IPC",LEFT(P$3,3)&lt;&gt;"PPA"),"Hybrid",LEFT(P$3,3))),$AL$13:$AO$1020,ROW($AT369)-ROW($AT$12),FALSE)="A",HLOOKUP(P$5,$AQ$13:$AS$1020,ROW($AT369)-ROW($AT$12),FALSE)="A"),"A","Y")),$AS369)</f>
        <v>Y</v>
      </c>
      <c r="BF369" s="171" t="str">
        <f t="shared" si="114"/>
        <v>Y</v>
      </c>
      <c r="BG369" s="171" t="str">
        <f t="shared" si="114"/>
        <v>Y</v>
      </c>
      <c r="BH369" s="171" t="str">
        <f t="shared" si="114"/>
        <v>Y</v>
      </c>
      <c r="BI369" s="171" t="str">
        <f t="shared" si="114"/>
        <v>Y</v>
      </c>
      <c r="BJ369" s="171" t="str">
        <f t="shared" si="114"/>
        <v>Y</v>
      </c>
      <c r="BK369" s="171" t="str">
        <f t="shared" si="114"/>
        <v>Y</v>
      </c>
      <c r="BL369" s="171" t="str">
        <f t="shared" si="114"/>
        <v>Y</v>
      </c>
      <c r="BM369" s="171" t="str">
        <f t="shared" si="114"/>
        <v>Y</v>
      </c>
      <c r="BN369" s="171" t="str">
        <f t="shared" si="114"/>
        <v>Y</v>
      </c>
      <c r="BO369" s="88"/>
      <c r="BP369" s="88"/>
      <c r="BQ369" s="88"/>
      <c r="BR369" s="88"/>
      <c r="BS369" s="88"/>
      <c r="BT369" s="88"/>
      <c r="BU369" s="88"/>
      <c r="BV369" s="88"/>
      <c r="BW369" s="88"/>
      <c r="BX369" s="88"/>
    </row>
    <row r="370" spans="1:76" s="177" customFormat="1" outlineLevel="2" x14ac:dyDescent="0.25">
      <c r="A370" s="70"/>
      <c r="B370" s="74"/>
      <c r="C370" s="85" t="s">
        <v>361</v>
      </c>
      <c r="D370" s="63" t="s">
        <v>147</v>
      </c>
      <c r="E370" s="64" t="s">
        <v>323</v>
      </c>
      <c r="F370" s="174"/>
      <c r="G370" s="174"/>
      <c r="H370" s="174"/>
      <c r="I370" s="174"/>
      <c r="J370" s="174"/>
      <c r="K370" s="174"/>
      <c r="L370" s="174"/>
      <c r="M370" s="174"/>
      <c r="N370" s="174"/>
      <c r="O370" s="174"/>
      <c r="P370" s="174"/>
      <c r="Q370" s="174"/>
      <c r="R370" s="174"/>
      <c r="S370" s="174"/>
      <c r="T370" s="174"/>
      <c r="U370" s="174"/>
      <c r="V370" s="174"/>
      <c r="W370" s="174"/>
      <c r="X370" s="174"/>
      <c r="Y370" s="174"/>
      <c r="AA370" s="79" t="s">
        <v>127</v>
      </c>
      <c r="AB370" s="79" t="s">
        <v>127</v>
      </c>
      <c r="AC370" s="79" t="s">
        <v>127</v>
      </c>
      <c r="AD370" s="79" t="s">
        <v>126</v>
      </c>
      <c r="AE370" s="79" t="s">
        <v>127</v>
      </c>
      <c r="AF370" s="79" t="s">
        <v>127</v>
      </c>
      <c r="AG370" s="79" t="s">
        <v>126</v>
      </c>
      <c r="AH370" s="79" t="s">
        <v>127</v>
      </c>
      <c r="AI370" s="79" t="s">
        <v>127</v>
      </c>
      <c r="AJ370" s="79" t="s">
        <v>127</v>
      </c>
      <c r="AK370" s="79"/>
      <c r="AL370" s="79" t="s">
        <v>127</v>
      </c>
      <c r="AM370" s="79" t="s">
        <v>126</v>
      </c>
      <c r="AN370" s="79" t="s">
        <v>126</v>
      </c>
      <c r="AO370" s="79" t="s">
        <v>126</v>
      </c>
      <c r="AP370" s="79"/>
      <c r="AQ370" s="79" t="s">
        <v>126</v>
      </c>
      <c r="AR370" s="171" t="s">
        <v>126</v>
      </c>
      <c r="AS370" s="79" t="s">
        <v>126</v>
      </c>
      <c r="AT370" s="79"/>
      <c r="AU370" s="171" t="str">
        <f t="shared" si="113"/>
        <v>N</v>
      </c>
      <c r="AV370" s="171" t="str">
        <f t="shared" si="113"/>
        <v>Y</v>
      </c>
      <c r="AW370" s="171" t="str">
        <f t="shared" si="113"/>
        <v>Y</v>
      </c>
      <c r="AX370" s="171" t="str">
        <f t="shared" si="113"/>
        <v>Y</v>
      </c>
      <c r="AY370" s="171" t="str">
        <f t="shared" si="113"/>
        <v>Y</v>
      </c>
      <c r="AZ370" s="171" t="str">
        <f t="shared" si="113"/>
        <v>Y</v>
      </c>
      <c r="BA370" s="171" t="str">
        <f t="shared" si="113"/>
        <v>Y</v>
      </c>
      <c r="BB370" s="171" t="str">
        <f t="shared" si="113"/>
        <v>Y</v>
      </c>
      <c r="BC370" s="171" t="str">
        <f t="shared" si="113"/>
        <v>Y</v>
      </c>
      <c r="BD370" s="171" t="str">
        <f t="shared" si="113"/>
        <v>Y</v>
      </c>
      <c r="BE370" s="171" t="str">
        <f t="shared" si="114"/>
        <v>Y</v>
      </c>
      <c r="BF370" s="171" t="str">
        <f t="shared" si="114"/>
        <v>Y</v>
      </c>
      <c r="BG370" s="171" t="str">
        <f t="shared" si="114"/>
        <v>Y</v>
      </c>
      <c r="BH370" s="171" t="str">
        <f t="shared" si="114"/>
        <v>Y</v>
      </c>
      <c r="BI370" s="171" t="str">
        <f t="shared" si="114"/>
        <v>Y</v>
      </c>
      <c r="BJ370" s="171" t="str">
        <f t="shared" si="114"/>
        <v>Y</v>
      </c>
      <c r="BK370" s="171" t="str">
        <f t="shared" si="114"/>
        <v>Y</v>
      </c>
      <c r="BL370" s="171" t="str">
        <f t="shared" si="114"/>
        <v>Y</v>
      </c>
      <c r="BM370" s="171" t="str">
        <f t="shared" si="114"/>
        <v>Y</v>
      </c>
      <c r="BN370" s="171" t="str">
        <f t="shared" si="114"/>
        <v>Y</v>
      </c>
      <c r="BO370" s="88"/>
      <c r="BP370" s="88"/>
      <c r="BQ370" s="88"/>
      <c r="BR370" s="88"/>
      <c r="BS370" s="88"/>
      <c r="BT370" s="88"/>
      <c r="BU370" s="88"/>
      <c r="BV370" s="88"/>
      <c r="BW370" s="88"/>
      <c r="BX370" s="88"/>
    </row>
    <row r="371" spans="1:76" outlineLevel="2" x14ac:dyDescent="0.25">
      <c r="A371" s="50"/>
      <c r="B371" s="74"/>
      <c r="C371" s="85" t="s">
        <v>362</v>
      </c>
      <c r="D371" s="63" t="s">
        <v>147</v>
      </c>
      <c r="E371" s="64" t="s">
        <v>148</v>
      </c>
      <c r="F371" s="65"/>
      <c r="G371" s="65"/>
      <c r="H371" s="65"/>
      <c r="I371" s="65"/>
      <c r="J371" s="65"/>
      <c r="K371" s="65"/>
      <c r="L371" s="65"/>
      <c r="M371" s="65"/>
      <c r="N371" s="65"/>
      <c r="O371" s="65"/>
      <c r="P371" s="65"/>
      <c r="Q371" s="65"/>
      <c r="R371" s="65"/>
      <c r="S371" s="65"/>
      <c r="T371" s="65"/>
      <c r="U371" s="65"/>
      <c r="V371" s="65"/>
      <c r="W371" s="65"/>
      <c r="X371" s="65"/>
      <c r="Y371" s="65"/>
      <c r="AA371" s="48" t="s">
        <v>127</v>
      </c>
      <c r="AB371" s="48" t="s">
        <v>127</v>
      </c>
      <c r="AC371" s="48" t="s">
        <v>126</v>
      </c>
      <c r="AD371" s="48" t="s">
        <v>126</v>
      </c>
      <c r="AE371" s="48" t="s">
        <v>127</v>
      </c>
      <c r="AF371" s="48" t="s">
        <v>127</v>
      </c>
      <c r="AG371" s="48" t="s">
        <v>126</v>
      </c>
      <c r="AH371" s="48" t="s">
        <v>126</v>
      </c>
      <c r="AI371" s="48" t="s">
        <v>126</v>
      </c>
      <c r="AJ371" s="48" t="s">
        <v>126</v>
      </c>
      <c r="AK371" s="48"/>
      <c r="AL371" s="48" t="s">
        <v>127</v>
      </c>
      <c r="AM371" s="48" t="s">
        <v>126</v>
      </c>
      <c r="AN371" s="48" t="s">
        <v>126</v>
      </c>
      <c r="AO371" s="48" t="s">
        <v>126</v>
      </c>
      <c r="AP371" s="48"/>
      <c r="AQ371" s="48" t="s">
        <v>126</v>
      </c>
      <c r="AR371" s="35" t="s">
        <v>126</v>
      </c>
      <c r="AS371" s="48" t="s">
        <v>126</v>
      </c>
      <c r="AT371" s="48"/>
      <c r="AU371" s="171" t="str">
        <f t="shared" si="113"/>
        <v>N</v>
      </c>
      <c r="AV371" s="171" t="str">
        <f t="shared" si="113"/>
        <v>Y</v>
      </c>
      <c r="AW371" s="171" t="str">
        <f t="shared" si="113"/>
        <v>Y</v>
      </c>
      <c r="AX371" s="171" t="str">
        <f t="shared" si="113"/>
        <v>Y</v>
      </c>
      <c r="AY371" s="171" t="str">
        <f t="shared" si="113"/>
        <v>Y</v>
      </c>
      <c r="AZ371" s="171" t="str">
        <f t="shared" si="113"/>
        <v>Y</v>
      </c>
      <c r="BA371" s="171" t="str">
        <f t="shared" si="113"/>
        <v>Y</v>
      </c>
      <c r="BB371" s="171" t="str">
        <f t="shared" si="113"/>
        <v>Y</v>
      </c>
      <c r="BC371" s="171" t="str">
        <f t="shared" si="113"/>
        <v>Y</v>
      </c>
      <c r="BD371" s="171" t="str">
        <f t="shared" si="113"/>
        <v>Y</v>
      </c>
      <c r="BE371" s="171" t="str">
        <f t="shared" si="114"/>
        <v>Y</v>
      </c>
      <c r="BF371" s="171" t="str">
        <f t="shared" si="114"/>
        <v>Y</v>
      </c>
      <c r="BG371" s="171" t="str">
        <f t="shared" si="114"/>
        <v>Y</v>
      </c>
      <c r="BH371" s="171" t="str">
        <f t="shared" si="114"/>
        <v>Y</v>
      </c>
      <c r="BI371" s="171" t="str">
        <f t="shared" si="114"/>
        <v>Y</v>
      </c>
      <c r="BJ371" s="171" t="str">
        <f t="shared" si="114"/>
        <v>Y</v>
      </c>
      <c r="BK371" s="171" t="str">
        <f t="shared" si="114"/>
        <v>Y</v>
      </c>
      <c r="BL371" s="171" t="str">
        <f t="shared" si="114"/>
        <v>Y</v>
      </c>
      <c r="BM371" s="171" t="str">
        <f t="shared" si="114"/>
        <v>Y</v>
      </c>
      <c r="BN371" s="171" t="str">
        <f t="shared" si="114"/>
        <v>Y</v>
      </c>
      <c r="BO371" s="53"/>
      <c r="BP371" s="53"/>
      <c r="BQ371" s="53"/>
      <c r="BR371" s="53"/>
      <c r="BS371" s="53"/>
      <c r="BT371" s="53"/>
      <c r="BU371" s="53"/>
      <c r="BV371" s="53"/>
      <c r="BW371" s="53"/>
      <c r="BX371" s="53"/>
    </row>
    <row r="372" spans="1:76" outlineLevel="2" x14ac:dyDescent="0.25">
      <c r="A372" s="50"/>
      <c r="B372" s="74"/>
      <c r="C372" s="85" t="s">
        <v>363</v>
      </c>
      <c r="D372" s="63" t="s">
        <v>325</v>
      </c>
      <c r="E372" s="64" t="s">
        <v>333</v>
      </c>
      <c r="F372" s="90"/>
      <c r="G372" s="90"/>
      <c r="H372" s="90"/>
      <c r="I372" s="90"/>
      <c r="J372" s="90"/>
      <c r="K372" s="90"/>
      <c r="L372" s="90"/>
      <c r="M372" s="90"/>
      <c r="N372" s="90"/>
      <c r="O372" s="90"/>
      <c r="P372" s="90"/>
      <c r="Q372" s="90"/>
      <c r="R372" s="90"/>
      <c r="S372" s="90"/>
      <c r="T372" s="90"/>
      <c r="U372" s="90"/>
      <c r="V372" s="90"/>
      <c r="W372" s="90"/>
      <c r="X372" s="90"/>
      <c r="Y372" s="90"/>
      <c r="AA372" s="48" t="s">
        <v>127</v>
      </c>
      <c r="AB372" s="48" t="s">
        <v>127</v>
      </c>
      <c r="AC372" s="48" t="s">
        <v>126</v>
      </c>
      <c r="AD372" s="48" t="s">
        <v>126</v>
      </c>
      <c r="AE372" s="48" t="s">
        <v>127</v>
      </c>
      <c r="AF372" s="48" t="s">
        <v>127</v>
      </c>
      <c r="AG372" s="48" t="s">
        <v>126</v>
      </c>
      <c r="AH372" s="48" t="s">
        <v>126</v>
      </c>
      <c r="AI372" s="48" t="s">
        <v>126</v>
      </c>
      <c r="AJ372" s="48" t="s">
        <v>126</v>
      </c>
      <c r="AK372" s="48"/>
      <c r="AL372" s="48" t="s">
        <v>127</v>
      </c>
      <c r="AM372" s="48" t="s">
        <v>126</v>
      </c>
      <c r="AN372" s="48" t="s">
        <v>126</v>
      </c>
      <c r="AO372" s="48" t="s">
        <v>126</v>
      </c>
      <c r="AP372" s="48"/>
      <c r="AQ372" s="48" t="s">
        <v>126</v>
      </c>
      <c r="AR372" s="35" t="s">
        <v>126</v>
      </c>
      <c r="AS372" s="48" t="s">
        <v>126</v>
      </c>
      <c r="AT372" s="48"/>
      <c r="AU372" s="171" t="str">
        <f t="shared" si="113"/>
        <v>N</v>
      </c>
      <c r="AV372" s="171" t="str">
        <f t="shared" si="113"/>
        <v>Y</v>
      </c>
      <c r="AW372" s="171" t="str">
        <f t="shared" si="113"/>
        <v>Y</v>
      </c>
      <c r="AX372" s="171" t="str">
        <f t="shared" si="113"/>
        <v>Y</v>
      </c>
      <c r="AY372" s="171" t="str">
        <f t="shared" si="113"/>
        <v>Y</v>
      </c>
      <c r="AZ372" s="171" t="str">
        <f t="shared" si="113"/>
        <v>Y</v>
      </c>
      <c r="BA372" s="171" t="str">
        <f t="shared" si="113"/>
        <v>Y</v>
      </c>
      <c r="BB372" s="171" t="str">
        <f t="shared" si="113"/>
        <v>Y</v>
      </c>
      <c r="BC372" s="171" t="str">
        <f t="shared" si="113"/>
        <v>Y</v>
      </c>
      <c r="BD372" s="171" t="str">
        <f t="shared" si="113"/>
        <v>Y</v>
      </c>
      <c r="BE372" s="171" t="str">
        <f t="shared" si="114"/>
        <v>Y</v>
      </c>
      <c r="BF372" s="171" t="str">
        <f t="shared" si="114"/>
        <v>Y</v>
      </c>
      <c r="BG372" s="171" t="str">
        <f t="shared" si="114"/>
        <v>Y</v>
      </c>
      <c r="BH372" s="171" t="str">
        <f t="shared" si="114"/>
        <v>Y</v>
      </c>
      <c r="BI372" s="171" t="str">
        <f t="shared" si="114"/>
        <v>Y</v>
      </c>
      <c r="BJ372" s="171" t="str">
        <f t="shared" si="114"/>
        <v>Y</v>
      </c>
      <c r="BK372" s="171" t="str">
        <f t="shared" si="114"/>
        <v>Y</v>
      </c>
      <c r="BL372" s="171" t="str">
        <f t="shared" si="114"/>
        <v>Y</v>
      </c>
      <c r="BM372" s="171" t="str">
        <f t="shared" si="114"/>
        <v>Y</v>
      </c>
      <c r="BN372" s="171" t="str">
        <f t="shared" si="114"/>
        <v>Y</v>
      </c>
      <c r="BO372" s="53"/>
      <c r="BP372" s="53"/>
      <c r="BQ372" s="53"/>
      <c r="BR372" s="53"/>
      <c r="BS372" s="53"/>
      <c r="BT372" s="53"/>
      <c r="BU372" s="53"/>
      <c r="BV372" s="53"/>
      <c r="BW372" s="53"/>
      <c r="BX372" s="53"/>
    </row>
    <row r="373" spans="1:76" outlineLevel="2" x14ac:dyDescent="0.25">
      <c r="A373" s="50"/>
      <c r="B373" s="74"/>
      <c r="C373" s="85" t="s">
        <v>364</v>
      </c>
      <c r="D373" s="63" t="s">
        <v>325</v>
      </c>
      <c r="E373" s="64" t="s">
        <v>333</v>
      </c>
      <c r="F373" s="90"/>
      <c r="G373" s="90"/>
      <c r="H373" s="90"/>
      <c r="I373" s="90"/>
      <c r="J373" s="90"/>
      <c r="K373" s="90"/>
      <c r="L373" s="90"/>
      <c r="M373" s="90"/>
      <c r="N373" s="90"/>
      <c r="O373" s="90"/>
      <c r="P373" s="90"/>
      <c r="Q373" s="90"/>
      <c r="R373" s="90"/>
      <c r="S373" s="90"/>
      <c r="T373" s="90"/>
      <c r="U373" s="90"/>
      <c r="V373" s="90"/>
      <c r="W373" s="90"/>
      <c r="X373" s="90"/>
      <c r="Y373" s="90"/>
      <c r="AA373" s="48" t="s">
        <v>127</v>
      </c>
      <c r="AB373" s="48" t="s">
        <v>127</v>
      </c>
      <c r="AC373" s="48" t="s">
        <v>126</v>
      </c>
      <c r="AD373" s="48" t="s">
        <v>126</v>
      </c>
      <c r="AE373" s="48" t="s">
        <v>127</v>
      </c>
      <c r="AF373" s="48" t="s">
        <v>127</v>
      </c>
      <c r="AG373" s="48" t="s">
        <v>126</v>
      </c>
      <c r="AH373" s="48" t="s">
        <v>126</v>
      </c>
      <c r="AI373" s="48" t="s">
        <v>126</v>
      </c>
      <c r="AJ373" s="48" t="s">
        <v>126</v>
      </c>
      <c r="AK373" s="48"/>
      <c r="AL373" s="48" t="s">
        <v>127</v>
      </c>
      <c r="AM373" s="48" t="s">
        <v>126</v>
      </c>
      <c r="AN373" s="48" t="s">
        <v>126</v>
      </c>
      <c r="AO373" s="48" t="s">
        <v>126</v>
      </c>
      <c r="AP373" s="48"/>
      <c r="AQ373" s="48" t="s">
        <v>126</v>
      </c>
      <c r="AR373" s="35" t="s">
        <v>126</v>
      </c>
      <c r="AS373" s="48" t="s">
        <v>126</v>
      </c>
      <c r="AT373" s="48"/>
      <c r="AU373" s="171" t="str">
        <f t="shared" si="113"/>
        <v>N</v>
      </c>
      <c r="AV373" s="171" t="str">
        <f t="shared" si="113"/>
        <v>Y</v>
      </c>
      <c r="AW373" s="171" t="str">
        <f t="shared" si="113"/>
        <v>Y</v>
      </c>
      <c r="AX373" s="171" t="str">
        <f t="shared" si="113"/>
        <v>Y</v>
      </c>
      <c r="AY373" s="171" t="str">
        <f t="shared" si="113"/>
        <v>Y</v>
      </c>
      <c r="AZ373" s="171" t="str">
        <f t="shared" si="113"/>
        <v>Y</v>
      </c>
      <c r="BA373" s="171" t="str">
        <f t="shared" si="113"/>
        <v>Y</v>
      </c>
      <c r="BB373" s="171" t="str">
        <f t="shared" si="113"/>
        <v>Y</v>
      </c>
      <c r="BC373" s="171" t="str">
        <f t="shared" si="113"/>
        <v>Y</v>
      </c>
      <c r="BD373" s="171" t="str">
        <f t="shared" si="113"/>
        <v>Y</v>
      </c>
      <c r="BE373" s="171" t="str">
        <f t="shared" si="114"/>
        <v>Y</v>
      </c>
      <c r="BF373" s="171" t="str">
        <f t="shared" si="114"/>
        <v>Y</v>
      </c>
      <c r="BG373" s="171" t="str">
        <f t="shared" si="114"/>
        <v>Y</v>
      </c>
      <c r="BH373" s="171" t="str">
        <f t="shared" si="114"/>
        <v>Y</v>
      </c>
      <c r="BI373" s="171" t="str">
        <f t="shared" si="114"/>
        <v>Y</v>
      </c>
      <c r="BJ373" s="171" t="str">
        <f t="shared" si="114"/>
        <v>Y</v>
      </c>
      <c r="BK373" s="171" t="str">
        <f t="shared" si="114"/>
        <v>Y</v>
      </c>
      <c r="BL373" s="171" t="str">
        <f t="shared" si="114"/>
        <v>Y</v>
      </c>
      <c r="BM373" s="171" t="str">
        <f t="shared" si="114"/>
        <v>Y</v>
      </c>
      <c r="BN373" s="171" t="str">
        <f t="shared" si="114"/>
        <v>Y</v>
      </c>
      <c r="BO373" s="53"/>
      <c r="BP373" s="53"/>
      <c r="BQ373" s="53"/>
      <c r="BR373" s="53"/>
      <c r="BS373" s="53"/>
      <c r="BT373" s="53"/>
      <c r="BU373" s="53"/>
      <c r="BV373" s="53"/>
      <c r="BW373" s="53"/>
      <c r="BX373" s="53"/>
    </row>
    <row r="374" spans="1:76" outlineLevel="2" x14ac:dyDescent="0.25">
      <c r="A374" s="50"/>
      <c r="B374" s="74"/>
      <c r="C374" s="85" t="s">
        <v>365</v>
      </c>
      <c r="D374" s="63" t="s">
        <v>125</v>
      </c>
      <c r="E374" s="64"/>
      <c r="F374" s="40"/>
      <c r="G374" s="40"/>
      <c r="H374" s="40"/>
      <c r="I374" s="40"/>
      <c r="J374" s="40"/>
      <c r="K374" s="40"/>
      <c r="L374" s="40"/>
      <c r="M374" s="40"/>
      <c r="N374" s="40"/>
      <c r="O374" s="40"/>
      <c r="P374" s="40"/>
      <c r="Q374" s="40"/>
      <c r="R374" s="40"/>
      <c r="S374" s="40"/>
      <c r="T374" s="40"/>
      <c r="U374" s="40"/>
      <c r="V374" s="40"/>
      <c r="W374" s="40"/>
      <c r="X374" s="40"/>
      <c r="Y374" s="40"/>
      <c r="AA374" s="48" t="s">
        <v>127</v>
      </c>
      <c r="AB374" s="48" t="s">
        <v>127</v>
      </c>
      <c r="AC374" s="48" t="s">
        <v>126</v>
      </c>
      <c r="AD374" s="48" t="s">
        <v>126</v>
      </c>
      <c r="AE374" s="48" t="s">
        <v>127</v>
      </c>
      <c r="AF374" s="48" t="s">
        <v>127</v>
      </c>
      <c r="AG374" s="48" t="s">
        <v>126</v>
      </c>
      <c r="AH374" s="48" t="s">
        <v>126</v>
      </c>
      <c r="AI374" s="48" t="s">
        <v>126</v>
      </c>
      <c r="AJ374" s="48" t="s">
        <v>126</v>
      </c>
      <c r="AK374" s="48"/>
      <c r="AL374" s="48" t="s">
        <v>127</v>
      </c>
      <c r="AM374" s="48" t="s">
        <v>126</v>
      </c>
      <c r="AN374" s="48" t="s">
        <v>126</v>
      </c>
      <c r="AO374" s="48" t="s">
        <v>126</v>
      </c>
      <c r="AP374" s="48"/>
      <c r="AQ374" s="48" t="s">
        <v>126</v>
      </c>
      <c r="AR374" s="35" t="s">
        <v>126</v>
      </c>
      <c r="AS374" s="48" t="s">
        <v>126</v>
      </c>
      <c r="AT374" s="48"/>
      <c r="AU374" s="171" t="str">
        <f t="shared" si="113"/>
        <v>N</v>
      </c>
      <c r="AV374" s="171" t="str">
        <f t="shared" si="113"/>
        <v>Y</v>
      </c>
      <c r="AW374" s="171" t="str">
        <f t="shared" si="113"/>
        <v>Y</v>
      </c>
      <c r="AX374" s="171" t="str">
        <f t="shared" si="113"/>
        <v>Y</v>
      </c>
      <c r="AY374" s="171" t="str">
        <f t="shared" si="113"/>
        <v>Y</v>
      </c>
      <c r="AZ374" s="171" t="str">
        <f t="shared" si="113"/>
        <v>Y</v>
      </c>
      <c r="BA374" s="171" t="str">
        <f t="shared" si="113"/>
        <v>Y</v>
      </c>
      <c r="BB374" s="171" t="str">
        <f t="shared" si="113"/>
        <v>Y</v>
      </c>
      <c r="BC374" s="171" t="str">
        <f t="shared" si="113"/>
        <v>Y</v>
      </c>
      <c r="BD374" s="171" t="str">
        <f t="shared" si="113"/>
        <v>Y</v>
      </c>
      <c r="BE374" s="171" t="str">
        <f t="shared" si="114"/>
        <v>Y</v>
      </c>
      <c r="BF374" s="171" t="str">
        <f t="shared" si="114"/>
        <v>Y</v>
      </c>
      <c r="BG374" s="171" t="str">
        <f t="shared" si="114"/>
        <v>Y</v>
      </c>
      <c r="BH374" s="171" t="str">
        <f t="shared" si="114"/>
        <v>Y</v>
      </c>
      <c r="BI374" s="171" t="str">
        <f t="shared" si="114"/>
        <v>Y</v>
      </c>
      <c r="BJ374" s="171" t="str">
        <f t="shared" si="114"/>
        <v>Y</v>
      </c>
      <c r="BK374" s="171" t="str">
        <f t="shared" si="114"/>
        <v>Y</v>
      </c>
      <c r="BL374" s="171" t="str">
        <f t="shared" si="114"/>
        <v>Y</v>
      </c>
      <c r="BM374" s="171" t="str">
        <f t="shared" si="114"/>
        <v>Y</v>
      </c>
      <c r="BN374" s="171" t="str">
        <f t="shared" si="114"/>
        <v>Y</v>
      </c>
      <c r="BO374" s="53"/>
      <c r="BP374" s="53"/>
      <c r="BQ374" s="53"/>
      <c r="BR374" s="53"/>
      <c r="BS374" s="53"/>
      <c r="BT374" s="53"/>
      <c r="BU374" s="53"/>
      <c r="BV374" s="53"/>
      <c r="BW374" s="53"/>
      <c r="BX374" s="53"/>
    </row>
    <row r="375" spans="1:76" outlineLevel="2" x14ac:dyDescent="0.25">
      <c r="A375" s="50"/>
      <c r="B375" s="74"/>
      <c r="C375" s="75"/>
      <c r="D375" s="79"/>
      <c r="E375" s="79"/>
      <c r="G375" s="41"/>
      <c r="H375" s="41"/>
      <c r="I375" s="41"/>
      <c r="J375" s="41"/>
      <c r="K375" s="41"/>
      <c r="L375" s="41"/>
      <c r="M375" s="41"/>
      <c r="N375" s="41"/>
      <c r="O375" s="41"/>
      <c r="P375" s="41"/>
      <c r="Q375" s="41"/>
      <c r="R375" s="41"/>
      <c r="S375" s="41"/>
      <c r="T375" s="41"/>
      <c r="U375" s="41"/>
      <c r="V375" s="41"/>
      <c r="W375" s="41"/>
      <c r="X375" s="41"/>
      <c r="Y375" s="41"/>
      <c r="BO375" s="53"/>
      <c r="BP375" s="53"/>
      <c r="BQ375" s="53"/>
      <c r="BR375" s="53"/>
      <c r="BS375" s="53"/>
      <c r="BT375" s="53"/>
      <c r="BU375" s="53"/>
      <c r="BV375" s="53"/>
      <c r="BW375" s="53"/>
      <c r="BX375" s="53"/>
    </row>
    <row r="376" spans="1:76" outlineLevel="1" x14ac:dyDescent="0.25">
      <c r="A376" s="50"/>
      <c r="B376" s="74"/>
      <c r="C376" s="75"/>
      <c r="D376" s="79"/>
      <c r="E376" s="79"/>
      <c r="G376" s="41"/>
      <c r="H376" s="41"/>
      <c r="I376" s="41"/>
      <c r="J376" s="41"/>
      <c r="K376" s="41"/>
      <c r="L376" s="41"/>
      <c r="M376" s="41"/>
      <c r="N376" s="41"/>
      <c r="O376" s="41"/>
      <c r="P376" s="41"/>
      <c r="Q376" s="41"/>
      <c r="R376" s="41"/>
      <c r="S376" s="41"/>
      <c r="T376" s="41"/>
      <c r="U376" s="41"/>
      <c r="V376" s="41"/>
      <c r="W376" s="41"/>
      <c r="X376" s="41"/>
      <c r="Y376" s="41"/>
      <c r="BO376" s="53"/>
      <c r="BP376" s="53"/>
      <c r="BQ376" s="53"/>
      <c r="BR376" s="53"/>
      <c r="BS376" s="53"/>
      <c r="BT376" s="53"/>
      <c r="BU376" s="53"/>
      <c r="BV376" s="53"/>
      <c r="BW376" s="53"/>
      <c r="BX376" s="53"/>
    </row>
    <row r="377" spans="1:76" s="84" customFormat="1" ht="18.75" outlineLevel="1" x14ac:dyDescent="0.25">
      <c r="A377" s="83"/>
      <c r="B377" s="71">
        <f>MAX($B$1:$B376)+1</f>
        <v>34</v>
      </c>
      <c r="C377" s="72" t="s">
        <v>366</v>
      </c>
      <c r="D377" s="73"/>
      <c r="E377" s="73"/>
      <c r="F377" s="73"/>
      <c r="G377" s="73"/>
      <c r="H377" s="73"/>
      <c r="I377" s="73"/>
      <c r="J377" s="73"/>
      <c r="K377" s="73"/>
      <c r="L377" s="73"/>
      <c r="M377" s="73"/>
      <c r="N377" s="73"/>
      <c r="O377" s="73"/>
      <c r="P377" s="73"/>
      <c r="Q377" s="73"/>
      <c r="R377" s="73"/>
      <c r="S377" s="73"/>
      <c r="T377" s="73"/>
      <c r="U377" s="73"/>
      <c r="V377" s="73"/>
      <c r="W377" s="73"/>
      <c r="X377" s="73"/>
      <c r="Y377" s="73"/>
      <c r="AA377" s="71"/>
      <c r="AB377" s="71"/>
      <c r="AC377" s="71"/>
      <c r="AD377" s="71"/>
      <c r="AE377" s="71"/>
      <c r="AF377" s="71"/>
      <c r="AG377" s="71"/>
      <c r="AH377" s="71"/>
      <c r="AI377" s="71"/>
      <c r="AJ377" s="71"/>
      <c r="AK377" s="71"/>
      <c r="AL377" s="71"/>
      <c r="AM377" s="71"/>
      <c r="AN377" s="71"/>
      <c r="AO377" s="71"/>
      <c r="AP377" s="71"/>
      <c r="BO377" s="53"/>
      <c r="BP377" s="53"/>
      <c r="BQ377" s="53"/>
      <c r="BR377" s="53"/>
      <c r="BS377" s="53"/>
      <c r="BT377" s="53"/>
      <c r="BU377" s="53"/>
      <c r="BV377" s="53"/>
      <c r="BW377" s="53"/>
      <c r="BX377" s="53"/>
    </row>
    <row r="378" spans="1:76" s="88" customFormat="1" outlineLevel="2" x14ac:dyDescent="0.25">
      <c r="A378" s="70"/>
      <c r="B378" s="74"/>
      <c r="D378" s="79"/>
      <c r="E378" s="79"/>
      <c r="F378" s="76"/>
      <c r="G378" s="76"/>
      <c r="H378" s="76"/>
      <c r="I378" s="76"/>
      <c r="J378" s="76"/>
      <c r="K378" s="76"/>
      <c r="L378" s="76"/>
      <c r="M378" s="76"/>
      <c r="N378" s="76"/>
      <c r="O378" s="76"/>
      <c r="P378" s="76"/>
      <c r="Q378" s="76"/>
      <c r="R378" s="76"/>
      <c r="S378" s="76"/>
      <c r="T378" s="76"/>
      <c r="U378" s="76"/>
      <c r="V378" s="76"/>
      <c r="W378" s="76"/>
      <c r="X378" s="76"/>
      <c r="Y378" s="76"/>
      <c r="AA378" s="79"/>
      <c r="AB378" s="79"/>
      <c r="AC378" s="79"/>
      <c r="AD378" s="79"/>
      <c r="AE378" s="79"/>
      <c r="AF378" s="79"/>
      <c r="AG378" s="79"/>
      <c r="AH378" s="79"/>
      <c r="AI378" s="79"/>
      <c r="AJ378" s="79"/>
      <c r="AK378" s="79"/>
      <c r="AL378" s="79"/>
      <c r="AM378" s="79"/>
      <c r="AN378" s="79"/>
      <c r="AO378" s="79"/>
      <c r="AP378" s="79"/>
      <c r="BO378" s="53"/>
      <c r="BP378" s="53"/>
      <c r="BQ378" s="53"/>
      <c r="BR378" s="53"/>
      <c r="BS378" s="53"/>
      <c r="BT378" s="53"/>
      <c r="BU378" s="53"/>
      <c r="BV378" s="53"/>
      <c r="BW378" s="53"/>
      <c r="BX378" s="53"/>
    </row>
    <row r="379" spans="1:76" s="88" customFormat="1" ht="30" customHeight="1" outlineLevel="2" x14ac:dyDescent="0.25">
      <c r="A379" s="70"/>
      <c r="B379" s="74"/>
      <c r="C379" s="242" t="s">
        <v>367</v>
      </c>
      <c r="D379" s="242"/>
      <c r="E379" s="242"/>
      <c r="F379" s="76"/>
      <c r="G379" s="76"/>
      <c r="H379" s="76"/>
      <c r="I379" s="76"/>
      <c r="J379" s="76"/>
      <c r="K379" s="76"/>
      <c r="L379" s="76"/>
      <c r="M379" s="76"/>
      <c r="N379" s="76"/>
      <c r="O379" s="76"/>
      <c r="P379" s="76"/>
      <c r="Q379" s="76"/>
      <c r="R379" s="76"/>
      <c r="S379" s="76"/>
      <c r="T379" s="76"/>
      <c r="U379" s="76"/>
      <c r="V379" s="76"/>
      <c r="W379" s="76"/>
      <c r="X379" s="76"/>
      <c r="Y379" s="76"/>
      <c r="AA379" s="79"/>
      <c r="AB379" s="79"/>
      <c r="AC379" s="79"/>
      <c r="AD379" s="79"/>
      <c r="AE379" s="79"/>
      <c r="AF379" s="79"/>
      <c r="AG379" s="79"/>
      <c r="AH379" s="79"/>
      <c r="AI379" s="79"/>
      <c r="AJ379" s="79"/>
      <c r="AK379" s="79"/>
      <c r="AL379" s="79"/>
      <c r="AM379" s="79"/>
      <c r="AN379" s="79"/>
      <c r="AO379" s="79"/>
      <c r="AP379" s="79"/>
      <c r="BO379" s="53"/>
      <c r="BP379" s="53"/>
      <c r="BQ379" s="53"/>
      <c r="BR379" s="53"/>
      <c r="BS379" s="53"/>
      <c r="BT379" s="53"/>
      <c r="BU379" s="53"/>
      <c r="BV379" s="53"/>
      <c r="BW379" s="53"/>
      <c r="BX379" s="53"/>
    </row>
    <row r="380" spans="1:76" s="88" customFormat="1" outlineLevel="2" x14ac:dyDescent="0.25">
      <c r="A380" s="70"/>
      <c r="B380" s="74"/>
      <c r="C380" s="75"/>
      <c r="D380" s="77"/>
      <c r="E380" s="77"/>
      <c r="F380" s="76"/>
      <c r="G380" s="76"/>
      <c r="H380" s="76"/>
      <c r="I380" s="76"/>
      <c r="J380" s="76"/>
      <c r="K380" s="76"/>
      <c r="L380" s="76"/>
      <c r="M380" s="76"/>
      <c r="N380" s="76"/>
      <c r="O380" s="76"/>
      <c r="P380" s="76"/>
      <c r="Q380" s="76"/>
      <c r="R380" s="76"/>
      <c r="S380" s="76"/>
      <c r="T380" s="76"/>
      <c r="U380" s="76"/>
      <c r="V380" s="76"/>
      <c r="W380" s="76"/>
      <c r="X380" s="76"/>
      <c r="Y380" s="76"/>
      <c r="AA380" s="79"/>
      <c r="AB380" s="79"/>
      <c r="AC380" s="79"/>
      <c r="AD380" s="79"/>
      <c r="AE380" s="79"/>
      <c r="AF380" s="79"/>
      <c r="AG380" s="79"/>
      <c r="AH380" s="79"/>
      <c r="AI380" s="79"/>
      <c r="AJ380" s="79"/>
      <c r="AK380" s="79"/>
      <c r="AL380" s="79"/>
      <c r="AM380" s="79"/>
      <c r="AN380" s="79"/>
      <c r="AO380" s="79"/>
      <c r="AP380" s="79"/>
      <c r="BO380" s="53"/>
      <c r="BP380" s="53"/>
      <c r="BQ380" s="53"/>
      <c r="BR380" s="53"/>
      <c r="BS380" s="53"/>
      <c r="BT380" s="53"/>
      <c r="BU380" s="53"/>
      <c r="BV380" s="53"/>
      <c r="BW380" s="53"/>
      <c r="BX380" s="53"/>
    </row>
    <row r="381" spans="1:76" outlineLevel="2" x14ac:dyDescent="0.25">
      <c r="A381" s="50"/>
      <c r="B381" s="74"/>
      <c r="C381" s="85" t="s">
        <v>368</v>
      </c>
      <c r="D381" s="63" t="s">
        <v>325</v>
      </c>
      <c r="E381" s="64" t="s">
        <v>333</v>
      </c>
      <c r="F381" s="90"/>
      <c r="G381" s="90"/>
      <c r="H381" s="90"/>
      <c r="I381" s="90"/>
      <c r="J381" s="90"/>
      <c r="K381" s="90"/>
      <c r="L381" s="90"/>
      <c r="M381" s="90"/>
      <c r="N381" s="90"/>
      <c r="O381" s="90"/>
      <c r="P381" s="90"/>
      <c r="Q381" s="90"/>
      <c r="R381" s="90"/>
      <c r="S381" s="90"/>
      <c r="T381" s="90"/>
      <c r="U381" s="90"/>
      <c r="V381" s="90"/>
      <c r="W381" s="90"/>
      <c r="X381" s="90"/>
      <c r="Y381" s="90"/>
      <c r="AA381" s="48" t="s">
        <v>126</v>
      </c>
      <c r="AB381" s="48" t="s">
        <v>126</v>
      </c>
      <c r="AC381" s="48" t="s">
        <v>126</v>
      </c>
      <c r="AD381" s="48" t="s">
        <v>126</v>
      </c>
      <c r="AE381" s="48" t="s">
        <v>126</v>
      </c>
      <c r="AF381" s="48" t="s">
        <v>126</v>
      </c>
      <c r="AG381" s="48" t="s">
        <v>126</v>
      </c>
      <c r="AH381" s="48" t="s">
        <v>126</v>
      </c>
      <c r="AI381" s="48" t="s">
        <v>127</v>
      </c>
      <c r="AJ381" s="48" t="s">
        <v>126</v>
      </c>
      <c r="AK381" s="48"/>
      <c r="AL381" s="48" t="s">
        <v>127</v>
      </c>
      <c r="AM381" s="48" t="s">
        <v>126</v>
      </c>
      <c r="AN381" s="48" t="s">
        <v>126</v>
      </c>
      <c r="AO381" s="48" t="s">
        <v>126</v>
      </c>
      <c r="AP381" s="48"/>
      <c r="AQ381" s="48" t="s">
        <v>126</v>
      </c>
      <c r="AR381" s="35" t="s">
        <v>126</v>
      </c>
      <c r="AS381" s="48" t="s">
        <v>126</v>
      </c>
      <c r="AT381" s="48"/>
      <c r="AU381" s="171" t="str">
        <f t="shared" ref="AU381:BD382" si="115">IFERROR(IF(OR(HLOOKUP(F$6,$AA$13:$AJ$1020,ROW($AT381)-ROW($AT$12),FALSE)="N",HLOOKUP(IF(F$3="Please Select","",IF(AND(LEFT(F$3,3)&lt;&gt;"IPC",LEFT(F$3,3)&lt;&gt;"PPA",LEFT(F$3,7)&lt;&gt;"Program"),"Hybrid",LEFT(F$3,3))),$AL$13:$AO$1020,ROW($AT381)-ROW($AT$12),FALSE)="N",HLOOKUP(F$5,$AQ$13:$AS$1020,ROW($AT381)-ROW($AT$12),FALSE)="N"),"N",IF(OR(HLOOKUP(F$6,$AA$13:$AJ$1020,ROW($AT381)-ROW($AT$12),FALSE)="A",HLOOKUP(IF(F$3="Please Select","",IF(AND(LEFT(F$3,3)&lt;&gt;"IPC",LEFT(F$3,3)&lt;&gt;"PPA"),"Hybrid",LEFT(F$3,3))),$AL$13:$AO$1020,ROW($AT381)-ROW($AT$12),FALSE)="A",HLOOKUP(F$5,$AQ$13:$AS$1020,ROW($AT381)-ROW($AT$12),FALSE)="A"),"A","Y")),$AS381)</f>
        <v>Y</v>
      </c>
      <c r="AV381" s="171" t="str">
        <f t="shared" si="115"/>
        <v>Y</v>
      </c>
      <c r="AW381" s="171" t="str">
        <f t="shared" si="115"/>
        <v>Y</v>
      </c>
      <c r="AX381" s="171" t="str">
        <f t="shared" si="115"/>
        <v>Y</v>
      </c>
      <c r="AY381" s="171" t="str">
        <f t="shared" si="115"/>
        <v>Y</v>
      </c>
      <c r="AZ381" s="171" t="str">
        <f t="shared" si="115"/>
        <v>Y</v>
      </c>
      <c r="BA381" s="171" t="str">
        <f t="shared" si="115"/>
        <v>Y</v>
      </c>
      <c r="BB381" s="171" t="str">
        <f t="shared" si="115"/>
        <v>Y</v>
      </c>
      <c r="BC381" s="171" t="str">
        <f t="shared" si="115"/>
        <v>Y</v>
      </c>
      <c r="BD381" s="171" t="str">
        <f t="shared" si="115"/>
        <v>Y</v>
      </c>
      <c r="BE381" s="171" t="str">
        <f t="shared" ref="BE381:BN382" si="116">IFERROR(IF(OR(HLOOKUP(P$6,$AA$13:$AJ$1020,ROW($AT381)-ROW($AT$12),FALSE)="N",HLOOKUP(IF(P$3="Please Select","",IF(AND(LEFT(P$3,3)&lt;&gt;"IPC",LEFT(P$3,3)&lt;&gt;"PPA",LEFT(P$3,7)&lt;&gt;"Program"),"Hybrid",LEFT(P$3,3))),$AL$13:$AO$1020,ROW($AT381)-ROW($AT$12),FALSE)="N",HLOOKUP(P$5,$AQ$13:$AS$1020,ROW($AT381)-ROW($AT$12),FALSE)="N"),"N",IF(OR(HLOOKUP(P$6,$AA$13:$AJ$1020,ROW($AT381)-ROW($AT$12),FALSE)="A",HLOOKUP(IF(P$3="Please Select","",IF(AND(LEFT(P$3,3)&lt;&gt;"IPC",LEFT(P$3,3)&lt;&gt;"PPA"),"Hybrid",LEFT(P$3,3))),$AL$13:$AO$1020,ROW($AT381)-ROW($AT$12),FALSE)="A",HLOOKUP(P$5,$AQ$13:$AS$1020,ROW($AT381)-ROW($AT$12),FALSE)="A"),"A","Y")),$AS381)</f>
        <v>Y</v>
      </c>
      <c r="BF381" s="171" t="str">
        <f t="shared" si="116"/>
        <v>Y</v>
      </c>
      <c r="BG381" s="171" t="str">
        <f t="shared" si="116"/>
        <v>Y</v>
      </c>
      <c r="BH381" s="171" t="str">
        <f t="shared" si="116"/>
        <v>Y</v>
      </c>
      <c r="BI381" s="171" t="str">
        <f t="shared" si="116"/>
        <v>Y</v>
      </c>
      <c r="BJ381" s="171" t="str">
        <f t="shared" si="116"/>
        <v>Y</v>
      </c>
      <c r="BK381" s="171" t="str">
        <f t="shared" si="116"/>
        <v>Y</v>
      </c>
      <c r="BL381" s="171" t="str">
        <f t="shared" si="116"/>
        <v>Y</v>
      </c>
      <c r="BM381" s="171" t="str">
        <f t="shared" si="116"/>
        <v>Y</v>
      </c>
      <c r="BN381" s="171" t="str">
        <f t="shared" si="116"/>
        <v>Y</v>
      </c>
      <c r="BO381" s="53"/>
      <c r="BP381" s="53"/>
      <c r="BQ381" s="53"/>
      <c r="BR381" s="53"/>
      <c r="BS381" s="53"/>
      <c r="BT381" s="53"/>
      <c r="BU381" s="53"/>
      <c r="BV381" s="53"/>
      <c r="BW381" s="53"/>
      <c r="BX381" s="53"/>
    </row>
    <row r="382" spans="1:76" outlineLevel="2" x14ac:dyDescent="0.25">
      <c r="A382" s="50"/>
      <c r="B382" s="74"/>
      <c r="C382" s="85" t="s">
        <v>369</v>
      </c>
      <c r="D382" s="63" t="s">
        <v>325</v>
      </c>
      <c r="E382" s="64" t="s">
        <v>333</v>
      </c>
      <c r="F382" s="90"/>
      <c r="G382" s="90"/>
      <c r="H382" s="90"/>
      <c r="I382" s="90"/>
      <c r="J382" s="90"/>
      <c r="K382" s="90"/>
      <c r="L382" s="90"/>
      <c r="M382" s="90"/>
      <c r="N382" s="90"/>
      <c r="O382" s="90"/>
      <c r="P382" s="90"/>
      <c r="Q382" s="90"/>
      <c r="R382" s="90"/>
      <c r="S382" s="90"/>
      <c r="T382" s="90"/>
      <c r="U382" s="90"/>
      <c r="V382" s="90"/>
      <c r="W382" s="90"/>
      <c r="X382" s="90"/>
      <c r="Y382" s="90"/>
      <c r="AA382" s="48" t="s">
        <v>126</v>
      </c>
      <c r="AB382" s="48" t="s">
        <v>126</v>
      </c>
      <c r="AC382" s="48" t="s">
        <v>126</v>
      </c>
      <c r="AD382" s="48" t="s">
        <v>126</v>
      </c>
      <c r="AE382" s="48" t="s">
        <v>126</v>
      </c>
      <c r="AF382" s="48" t="s">
        <v>126</v>
      </c>
      <c r="AG382" s="48" t="s">
        <v>126</v>
      </c>
      <c r="AH382" s="48" t="s">
        <v>126</v>
      </c>
      <c r="AI382" s="48" t="s">
        <v>127</v>
      </c>
      <c r="AJ382" s="48" t="s">
        <v>126</v>
      </c>
      <c r="AK382" s="48"/>
      <c r="AL382" s="48" t="s">
        <v>127</v>
      </c>
      <c r="AM382" s="48" t="s">
        <v>126</v>
      </c>
      <c r="AN382" s="48" t="s">
        <v>126</v>
      </c>
      <c r="AO382" s="48" t="s">
        <v>126</v>
      </c>
      <c r="AP382" s="48"/>
      <c r="AQ382" s="48" t="s">
        <v>126</v>
      </c>
      <c r="AR382" s="35" t="s">
        <v>126</v>
      </c>
      <c r="AS382" s="48" t="s">
        <v>126</v>
      </c>
      <c r="AT382" s="48"/>
      <c r="AU382" s="171" t="str">
        <f t="shared" si="115"/>
        <v>Y</v>
      </c>
      <c r="AV382" s="171" t="str">
        <f t="shared" si="115"/>
        <v>Y</v>
      </c>
      <c r="AW382" s="171" t="str">
        <f t="shared" si="115"/>
        <v>Y</v>
      </c>
      <c r="AX382" s="171" t="str">
        <f t="shared" si="115"/>
        <v>Y</v>
      </c>
      <c r="AY382" s="171" t="str">
        <f t="shared" si="115"/>
        <v>Y</v>
      </c>
      <c r="AZ382" s="171" t="str">
        <f t="shared" si="115"/>
        <v>Y</v>
      </c>
      <c r="BA382" s="171" t="str">
        <f t="shared" si="115"/>
        <v>Y</v>
      </c>
      <c r="BB382" s="171" t="str">
        <f t="shared" si="115"/>
        <v>Y</v>
      </c>
      <c r="BC382" s="171" t="str">
        <f t="shared" si="115"/>
        <v>Y</v>
      </c>
      <c r="BD382" s="171" t="str">
        <f t="shared" si="115"/>
        <v>Y</v>
      </c>
      <c r="BE382" s="171" t="str">
        <f t="shared" si="116"/>
        <v>Y</v>
      </c>
      <c r="BF382" s="171" t="str">
        <f t="shared" si="116"/>
        <v>Y</v>
      </c>
      <c r="BG382" s="171" t="str">
        <f t="shared" si="116"/>
        <v>Y</v>
      </c>
      <c r="BH382" s="171" t="str">
        <f t="shared" si="116"/>
        <v>Y</v>
      </c>
      <c r="BI382" s="171" t="str">
        <f t="shared" si="116"/>
        <v>Y</v>
      </c>
      <c r="BJ382" s="171" t="str">
        <f t="shared" si="116"/>
        <v>Y</v>
      </c>
      <c r="BK382" s="171" t="str">
        <f t="shared" si="116"/>
        <v>Y</v>
      </c>
      <c r="BL382" s="171" t="str">
        <f t="shared" si="116"/>
        <v>Y</v>
      </c>
      <c r="BM382" s="171" t="str">
        <f t="shared" si="116"/>
        <v>Y</v>
      </c>
      <c r="BN382" s="171" t="str">
        <f t="shared" si="116"/>
        <v>Y</v>
      </c>
      <c r="BO382" s="53"/>
      <c r="BP382" s="53"/>
      <c r="BQ382" s="53"/>
      <c r="BR382" s="53"/>
      <c r="BS382" s="53"/>
      <c r="BT382" s="53"/>
      <c r="BU382" s="53"/>
      <c r="BV382" s="53"/>
      <c r="BW382" s="53"/>
      <c r="BX382" s="53"/>
    </row>
    <row r="383" spans="1:76" outlineLevel="2" x14ac:dyDescent="0.25">
      <c r="A383" s="50"/>
      <c r="B383" s="74"/>
      <c r="C383" s="75"/>
      <c r="D383" s="79"/>
      <c r="E383" s="79"/>
      <c r="G383" s="41"/>
      <c r="H383" s="41"/>
      <c r="I383" s="41"/>
      <c r="J383" s="41"/>
      <c r="K383" s="41"/>
      <c r="L383" s="41"/>
      <c r="M383" s="41"/>
      <c r="N383" s="41"/>
      <c r="O383" s="41"/>
      <c r="P383" s="41"/>
      <c r="Q383" s="41"/>
      <c r="R383" s="41"/>
      <c r="S383" s="41"/>
      <c r="T383" s="41"/>
      <c r="U383" s="41"/>
      <c r="V383" s="41"/>
      <c r="W383" s="41"/>
      <c r="X383" s="41"/>
      <c r="Y383" s="41"/>
      <c r="BO383" s="53"/>
      <c r="BP383" s="53"/>
      <c r="BQ383" s="53"/>
      <c r="BR383" s="53"/>
      <c r="BS383" s="53"/>
      <c r="BT383" s="53"/>
      <c r="BU383" s="53"/>
      <c r="BV383" s="53"/>
      <c r="BW383" s="53"/>
      <c r="BX383" s="53"/>
    </row>
    <row r="384" spans="1:76" outlineLevel="1" x14ac:dyDescent="0.25">
      <c r="A384" s="50"/>
      <c r="B384" s="74"/>
      <c r="C384" s="75"/>
      <c r="D384" s="79"/>
      <c r="E384" s="79"/>
      <c r="G384" s="41"/>
      <c r="H384" s="41"/>
      <c r="I384" s="41"/>
      <c r="J384" s="41"/>
      <c r="K384" s="41"/>
      <c r="L384" s="41"/>
      <c r="M384" s="41"/>
      <c r="N384" s="41"/>
      <c r="O384" s="41"/>
      <c r="P384" s="41"/>
      <c r="Q384" s="41"/>
      <c r="R384" s="41"/>
      <c r="S384" s="41"/>
      <c r="T384" s="41"/>
      <c r="U384" s="41"/>
      <c r="V384" s="41"/>
      <c r="W384" s="41"/>
      <c r="X384" s="41"/>
      <c r="Y384" s="41"/>
      <c r="BO384" s="53"/>
      <c r="BP384" s="53"/>
      <c r="BQ384" s="53"/>
      <c r="BR384" s="53"/>
      <c r="BS384" s="53"/>
      <c r="BT384" s="53"/>
      <c r="BU384" s="53"/>
      <c r="BV384" s="53"/>
      <c r="BW384" s="53"/>
      <c r="BX384" s="53"/>
    </row>
    <row r="385" spans="1:76" s="177" customFormat="1" ht="18.75" outlineLevel="1" x14ac:dyDescent="0.25">
      <c r="A385" s="70"/>
      <c r="B385" s="71">
        <f>MAX($B$1:$B384)+1</f>
        <v>35</v>
      </c>
      <c r="C385" s="72" t="s">
        <v>370</v>
      </c>
      <c r="D385" s="79"/>
      <c r="E385" s="79"/>
      <c r="F385" s="179"/>
      <c r="G385" s="179"/>
      <c r="H385" s="179"/>
      <c r="I385" s="179"/>
      <c r="J385" s="179"/>
      <c r="K385" s="179"/>
      <c r="L385" s="179"/>
      <c r="M385" s="179"/>
      <c r="N385" s="179"/>
      <c r="O385" s="179"/>
      <c r="P385" s="179"/>
      <c r="Q385" s="179"/>
      <c r="R385" s="179"/>
      <c r="S385" s="179"/>
      <c r="T385" s="179"/>
      <c r="U385" s="179"/>
      <c r="V385" s="179"/>
      <c r="W385" s="179"/>
      <c r="X385" s="179"/>
      <c r="Y385" s="179"/>
      <c r="AA385" s="171"/>
      <c r="AB385" s="171"/>
      <c r="AC385" s="171"/>
      <c r="AD385" s="171"/>
      <c r="AE385" s="171"/>
      <c r="AF385" s="171"/>
      <c r="AG385" s="171"/>
      <c r="AH385" s="171"/>
      <c r="AI385" s="171"/>
      <c r="AJ385" s="171"/>
      <c r="AK385" s="171"/>
      <c r="AL385" s="171"/>
      <c r="AM385" s="171"/>
      <c r="AN385" s="171"/>
      <c r="AO385" s="171"/>
      <c r="AP385" s="171"/>
      <c r="BO385" s="88"/>
      <c r="BP385" s="88"/>
      <c r="BQ385" s="88"/>
      <c r="BR385" s="88"/>
      <c r="BS385" s="88"/>
      <c r="BT385" s="88"/>
      <c r="BU385" s="88"/>
      <c r="BV385" s="88"/>
      <c r="BW385" s="88"/>
      <c r="BX385" s="88"/>
    </row>
    <row r="386" spans="1:76" s="177" customFormat="1" outlineLevel="2" x14ac:dyDescent="0.25">
      <c r="A386" s="70"/>
      <c r="B386" s="74"/>
      <c r="C386" s="75"/>
      <c r="D386" s="79"/>
      <c r="E386" s="79"/>
      <c r="F386" s="179"/>
      <c r="G386" s="179"/>
      <c r="H386" s="179"/>
      <c r="I386" s="179"/>
      <c r="J386" s="179"/>
      <c r="K386" s="179"/>
      <c r="L386" s="179"/>
      <c r="M386" s="179"/>
      <c r="N386" s="179"/>
      <c r="O386" s="179"/>
      <c r="P386" s="179"/>
      <c r="Q386" s="179"/>
      <c r="R386" s="179"/>
      <c r="S386" s="179"/>
      <c r="T386" s="179"/>
      <c r="U386" s="179"/>
      <c r="V386" s="179"/>
      <c r="W386" s="179"/>
      <c r="X386" s="179"/>
      <c r="Y386" s="179"/>
      <c r="AA386" s="171"/>
      <c r="AB386" s="171"/>
      <c r="AC386" s="171"/>
      <c r="AD386" s="171"/>
      <c r="AE386" s="171"/>
      <c r="AF386" s="171"/>
      <c r="AG386" s="171"/>
      <c r="AH386" s="171"/>
      <c r="AI386" s="171"/>
      <c r="AJ386" s="171"/>
      <c r="AK386" s="171"/>
      <c r="AL386" s="171"/>
      <c r="AM386" s="171"/>
      <c r="AN386" s="171"/>
      <c r="AO386" s="171"/>
      <c r="AP386" s="171"/>
      <c r="BO386" s="88"/>
      <c r="BP386" s="88"/>
      <c r="BQ386" s="88"/>
      <c r="BR386" s="88"/>
      <c r="BS386" s="88"/>
      <c r="BT386" s="88"/>
      <c r="BU386" s="88"/>
      <c r="BV386" s="88"/>
      <c r="BW386" s="88"/>
      <c r="BX386" s="88"/>
    </row>
    <row r="387" spans="1:76" s="177" customFormat="1" ht="31.5" customHeight="1" outlineLevel="2" x14ac:dyDescent="0.25">
      <c r="A387" s="70"/>
      <c r="B387" s="74"/>
      <c r="C387" s="242" t="s">
        <v>371</v>
      </c>
      <c r="D387" s="242"/>
      <c r="E387" s="242"/>
      <c r="F387" s="179"/>
      <c r="G387" s="179"/>
      <c r="H387" s="179"/>
      <c r="I387" s="179"/>
      <c r="J387" s="179"/>
      <c r="K387" s="179"/>
      <c r="L387" s="179"/>
      <c r="M387" s="179"/>
      <c r="N387" s="179"/>
      <c r="O387" s="179"/>
      <c r="P387" s="179"/>
      <c r="Q387" s="179"/>
      <c r="R387" s="179"/>
      <c r="S387" s="179"/>
      <c r="T387" s="179"/>
      <c r="U387" s="179"/>
      <c r="V387" s="179"/>
      <c r="W387" s="179"/>
      <c r="X387" s="179"/>
      <c r="Y387" s="179"/>
      <c r="AA387" s="171"/>
      <c r="AB387" s="171"/>
      <c r="AC387" s="171"/>
      <c r="AD387" s="171"/>
      <c r="AE387" s="171"/>
      <c r="AF387" s="171"/>
      <c r="AG387" s="171"/>
      <c r="AH387" s="171"/>
      <c r="AI387" s="171"/>
      <c r="AJ387" s="171"/>
      <c r="AK387" s="171"/>
      <c r="AL387" s="171"/>
      <c r="AM387" s="171"/>
      <c r="AN387" s="171"/>
      <c r="AO387" s="171"/>
      <c r="AP387" s="171"/>
      <c r="BO387" s="88"/>
      <c r="BP387" s="88"/>
      <c r="BQ387" s="88"/>
      <c r="BR387" s="88"/>
      <c r="BS387" s="88"/>
      <c r="BT387" s="88"/>
      <c r="BU387" s="88"/>
      <c r="BV387" s="88"/>
      <c r="BW387" s="88"/>
      <c r="BX387" s="88"/>
    </row>
    <row r="388" spans="1:76" s="177" customFormat="1" outlineLevel="2" x14ac:dyDescent="0.25">
      <c r="A388" s="70"/>
      <c r="B388" s="74"/>
      <c r="C388" s="75"/>
      <c r="D388" s="79"/>
      <c r="E388" s="79"/>
      <c r="F388" s="179"/>
      <c r="G388" s="179"/>
      <c r="H388" s="179"/>
      <c r="I388" s="179"/>
      <c r="J388" s="179"/>
      <c r="K388" s="179"/>
      <c r="L388" s="179"/>
      <c r="M388" s="179"/>
      <c r="N388" s="179"/>
      <c r="O388" s="179"/>
      <c r="P388" s="179"/>
      <c r="Q388" s="179"/>
      <c r="R388" s="179"/>
      <c r="S388" s="179"/>
      <c r="T388" s="179"/>
      <c r="U388" s="179"/>
      <c r="V388" s="179"/>
      <c r="W388" s="179"/>
      <c r="X388" s="179"/>
      <c r="Y388" s="179"/>
      <c r="AA388" s="171"/>
      <c r="AB388" s="171"/>
      <c r="AC388" s="171"/>
      <c r="AD388" s="171"/>
      <c r="AE388" s="171"/>
      <c r="AF388" s="171"/>
      <c r="AG388" s="171"/>
      <c r="AH388" s="171"/>
      <c r="AI388" s="171"/>
      <c r="AJ388" s="171"/>
      <c r="AK388" s="171"/>
      <c r="AL388" s="171"/>
      <c r="AM388" s="171"/>
      <c r="AN388" s="171"/>
      <c r="AO388" s="171"/>
      <c r="AP388" s="171"/>
      <c r="BO388" s="88"/>
      <c r="BP388" s="88"/>
      <c r="BQ388" s="88"/>
      <c r="BR388" s="88"/>
      <c r="BS388" s="88"/>
      <c r="BT388" s="88"/>
      <c r="BU388" s="88"/>
      <c r="BV388" s="88"/>
      <c r="BW388" s="88"/>
      <c r="BX388" s="88"/>
    </row>
    <row r="389" spans="1:76" s="177" customFormat="1" ht="14.25" customHeight="1" outlineLevel="2" x14ac:dyDescent="0.25">
      <c r="A389" s="70"/>
      <c r="B389" s="74"/>
      <c r="C389" s="85" t="s">
        <v>372</v>
      </c>
      <c r="D389" s="63" t="s">
        <v>168</v>
      </c>
      <c r="E389" s="64"/>
      <c r="F389" s="185" t="s">
        <v>71</v>
      </c>
      <c r="G389" s="185" t="s">
        <v>71</v>
      </c>
      <c r="H389" s="185" t="s">
        <v>71</v>
      </c>
      <c r="I389" s="185" t="s">
        <v>71</v>
      </c>
      <c r="J389" s="185" t="s">
        <v>71</v>
      </c>
      <c r="K389" s="185" t="s">
        <v>71</v>
      </c>
      <c r="L389" s="185" t="s">
        <v>71</v>
      </c>
      <c r="M389" s="185" t="s">
        <v>71</v>
      </c>
      <c r="N389" s="185" t="s">
        <v>71</v>
      </c>
      <c r="O389" s="185" t="s">
        <v>71</v>
      </c>
      <c r="P389" s="185" t="s">
        <v>71</v>
      </c>
      <c r="Q389" s="185" t="s">
        <v>71</v>
      </c>
      <c r="R389" s="185" t="s">
        <v>71</v>
      </c>
      <c r="S389" s="185" t="s">
        <v>71</v>
      </c>
      <c r="T389" s="185" t="s">
        <v>71</v>
      </c>
      <c r="U389" s="185" t="s">
        <v>71</v>
      </c>
      <c r="V389" s="185" t="s">
        <v>71</v>
      </c>
      <c r="W389" s="185" t="s">
        <v>71</v>
      </c>
      <c r="X389" s="185" t="s">
        <v>71</v>
      </c>
      <c r="Y389" s="185" t="s">
        <v>71</v>
      </c>
      <c r="AA389" s="79" t="s">
        <v>127</v>
      </c>
      <c r="AB389" s="79" t="s">
        <v>127</v>
      </c>
      <c r="AC389" s="79" t="s">
        <v>127</v>
      </c>
      <c r="AD389" s="79" t="s">
        <v>127</v>
      </c>
      <c r="AE389" s="79" t="s">
        <v>127</v>
      </c>
      <c r="AF389" s="79" t="s">
        <v>127</v>
      </c>
      <c r="AG389" s="79" t="s">
        <v>126</v>
      </c>
      <c r="AH389" s="79" t="s">
        <v>126</v>
      </c>
      <c r="AI389" s="79" t="s">
        <v>127</v>
      </c>
      <c r="AJ389" s="79" t="s">
        <v>126</v>
      </c>
      <c r="AK389" s="79"/>
      <c r="AL389" s="79" t="s">
        <v>126</v>
      </c>
      <c r="AM389" s="79" t="s">
        <v>126</v>
      </c>
      <c r="AN389" s="79" t="s">
        <v>126</v>
      </c>
      <c r="AO389" s="79" t="s">
        <v>126</v>
      </c>
      <c r="AP389" s="79"/>
      <c r="AQ389" s="79" t="s">
        <v>126</v>
      </c>
      <c r="AR389" s="171" t="s">
        <v>126</v>
      </c>
      <c r="AS389" s="79" t="s">
        <v>126</v>
      </c>
      <c r="AT389" s="79"/>
      <c r="AU389" s="171" t="str">
        <f t="shared" ref="AU389:BD390" si="117">IFERROR(IF(OR(HLOOKUP(F$6,$AA$13:$AJ$1020,ROW($AT389)-ROW($AT$12),FALSE)="N",HLOOKUP(IF(F$3="Please Select","",IF(AND(LEFT(F$3,3)&lt;&gt;"IPC",LEFT(F$3,3)&lt;&gt;"PPA",LEFT(F$3,7)&lt;&gt;"Program"),"Hybrid",LEFT(F$3,3))),$AL$13:$AO$1020,ROW($AT389)-ROW($AT$12),FALSE)="N",HLOOKUP(F$5,$AQ$13:$AS$1020,ROW($AT389)-ROW($AT$12),FALSE)="N"),"N",IF(OR(HLOOKUP(F$6,$AA$13:$AJ$1020,ROW($AT389)-ROW($AT$12),FALSE)="A",HLOOKUP(IF(F$3="Please Select","",IF(AND(LEFT(F$3,3)&lt;&gt;"IPC",LEFT(F$3,3)&lt;&gt;"PPA"),"Hybrid",LEFT(F$3,3))),$AL$13:$AO$1020,ROW($AT389)-ROW($AT$12),FALSE)="A",HLOOKUP(F$5,$AQ$13:$AS$1020,ROW($AT389)-ROW($AT$12),FALSE)="A"),"A","Y")),$AS389)</f>
        <v>N</v>
      </c>
      <c r="AV389" s="171" t="str">
        <f t="shared" si="117"/>
        <v>Y</v>
      </c>
      <c r="AW389" s="171" t="str">
        <f t="shared" si="117"/>
        <v>Y</v>
      </c>
      <c r="AX389" s="171" t="str">
        <f t="shared" si="117"/>
        <v>Y</v>
      </c>
      <c r="AY389" s="171" t="str">
        <f t="shared" si="117"/>
        <v>Y</v>
      </c>
      <c r="AZ389" s="171" t="str">
        <f t="shared" si="117"/>
        <v>Y</v>
      </c>
      <c r="BA389" s="171" t="str">
        <f t="shared" si="117"/>
        <v>Y</v>
      </c>
      <c r="BB389" s="171" t="str">
        <f t="shared" si="117"/>
        <v>Y</v>
      </c>
      <c r="BC389" s="171" t="str">
        <f t="shared" si="117"/>
        <v>Y</v>
      </c>
      <c r="BD389" s="171" t="str">
        <f t="shared" si="117"/>
        <v>Y</v>
      </c>
      <c r="BE389" s="171" t="str">
        <f t="shared" ref="BE389:BN390" si="118">IFERROR(IF(OR(HLOOKUP(P$6,$AA$13:$AJ$1020,ROW($AT389)-ROW($AT$12),FALSE)="N",HLOOKUP(IF(P$3="Please Select","",IF(AND(LEFT(P$3,3)&lt;&gt;"IPC",LEFT(P$3,3)&lt;&gt;"PPA",LEFT(P$3,7)&lt;&gt;"Program"),"Hybrid",LEFT(P$3,3))),$AL$13:$AO$1020,ROW($AT389)-ROW($AT$12),FALSE)="N",HLOOKUP(P$5,$AQ$13:$AS$1020,ROW($AT389)-ROW($AT$12),FALSE)="N"),"N",IF(OR(HLOOKUP(P$6,$AA$13:$AJ$1020,ROW($AT389)-ROW($AT$12),FALSE)="A",HLOOKUP(IF(P$3="Please Select","",IF(AND(LEFT(P$3,3)&lt;&gt;"IPC",LEFT(P$3,3)&lt;&gt;"PPA"),"Hybrid",LEFT(P$3,3))),$AL$13:$AO$1020,ROW($AT389)-ROW($AT$12),FALSE)="A",HLOOKUP(P$5,$AQ$13:$AS$1020,ROW($AT389)-ROW($AT$12),FALSE)="A"),"A","Y")),$AS389)</f>
        <v>Y</v>
      </c>
      <c r="BF389" s="171" t="str">
        <f t="shared" si="118"/>
        <v>Y</v>
      </c>
      <c r="BG389" s="171" t="str">
        <f t="shared" si="118"/>
        <v>Y</v>
      </c>
      <c r="BH389" s="171" t="str">
        <f t="shared" si="118"/>
        <v>Y</v>
      </c>
      <c r="BI389" s="171" t="str">
        <f t="shared" si="118"/>
        <v>Y</v>
      </c>
      <c r="BJ389" s="171" t="str">
        <f t="shared" si="118"/>
        <v>Y</v>
      </c>
      <c r="BK389" s="171" t="str">
        <f t="shared" si="118"/>
        <v>Y</v>
      </c>
      <c r="BL389" s="171" t="str">
        <f t="shared" si="118"/>
        <v>Y</v>
      </c>
      <c r="BM389" s="171" t="str">
        <f t="shared" si="118"/>
        <v>Y</v>
      </c>
      <c r="BN389" s="171" t="str">
        <f t="shared" si="118"/>
        <v>Y</v>
      </c>
      <c r="BO389" s="88"/>
      <c r="BP389" s="88"/>
      <c r="BQ389" s="88"/>
      <c r="BR389" s="88"/>
      <c r="BS389" s="88"/>
      <c r="BT389" s="88"/>
      <c r="BU389" s="88"/>
      <c r="BV389" s="88"/>
      <c r="BW389" s="88"/>
      <c r="BX389" s="88"/>
    </row>
    <row r="390" spans="1:76" s="177" customFormat="1" ht="14.25" customHeight="1" outlineLevel="2" x14ac:dyDescent="0.25">
      <c r="A390" s="70"/>
      <c r="B390" s="74"/>
      <c r="C390" s="85" t="s">
        <v>373</v>
      </c>
      <c r="D390" s="63" t="s">
        <v>125</v>
      </c>
      <c r="E390" s="64"/>
      <c r="F390" s="170"/>
      <c r="G390" s="170"/>
      <c r="H390" s="170"/>
      <c r="I390" s="170"/>
      <c r="J390" s="170"/>
      <c r="K390" s="170"/>
      <c r="L390" s="170"/>
      <c r="M390" s="170"/>
      <c r="N390" s="170"/>
      <c r="O390" s="170"/>
      <c r="P390" s="170"/>
      <c r="Q390" s="170"/>
      <c r="R390" s="170"/>
      <c r="S390" s="170"/>
      <c r="T390" s="170"/>
      <c r="U390" s="170"/>
      <c r="V390" s="170"/>
      <c r="W390" s="170"/>
      <c r="X390" s="170"/>
      <c r="Y390" s="170"/>
      <c r="AA390" s="79" t="s">
        <v>127</v>
      </c>
      <c r="AB390" s="79" t="s">
        <v>127</v>
      </c>
      <c r="AC390" s="79" t="s">
        <v>127</v>
      </c>
      <c r="AD390" s="79" t="s">
        <v>127</v>
      </c>
      <c r="AE390" s="79" t="s">
        <v>127</v>
      </c>
      <c r="AF390" s="79" t="s">
        <v>127</v>
      </c>
      <c r="AG390" s="79" t="s">
        <v>126</v>
      </c>
      <c r="AH390" s="79" t="s">
        <v>126</v>
      </c>
      <c r="AI390" s="79" t="s">
        <v>127</v>
      </c>
      <c r="AJ390" s="79" t="s">
        <v>126</v>
      </c>
      <c r="AK390" s="79"/>
      <c r="AL390" s="79" t="s">
        <v>126</v>
      </c>
      <c r="AM390" s="79" t="s">
        <v>126</v>
      </c>
      <c r="AN390" s="79" t="s">
        <v>126</v>
      </c>
      <c r="AO390" s="79" t="s">
        <v>126</v>
      </c>
      <c r="AP390" s="79"/>
      <c r="AQ390" s="79" t="s">
        <v>126</v>
      </c>
      <c r="AR390" s="171" t="s">
        <v>126</v>
      </c>
      <c r="AS390" s="79" t="s">
        <v>126</v>
      </c>
      <c r="AT390" s="79"/>
      <c r="AU390" s="171" t="str">
        <f t="shared" si="117"/>
        <v>N</v>
      </c>
      <c r="AV390" s="171" t="str">
        <f t="shared" si="117"/>
        <v>Y</v>
      </c>
      <c r="AW390" s="171" t="str">
        <f t="shared" si="117"/>
        <v>Y</v>
      </c>
      <c r="AX390" s="171" t="str">
        <f t="shared" si="117"/>
        <v>Y</v>
      </c>
      <c r="AY390" s="171" t="str">
        <f t="shared" si="117"/>
        <v>Y</v>
      </c>
      <c r="AZ390" s="171" t="str">
        <f t="shared" si="117"/>
        <v>Y</v>
      </c>
      <c r="BA390" s="171" t="str">
        <f t="shared" si="117"/>
        <v>Y</v>
      </c>
      <c r="BB390" s="171" t="str">
        <f t="shared" si="117"/>
        <v>Y</v>
      </c>
      <c r="BC390" s="171" t="str">
        <f t="shared" si="117"/>
        <v>Y</v>
      </c>
      <c r="BD390" s="171" t="str">
        <f t="shared" si="117"/>
        <v>Y</v>
      </c>
      <c r="BE390" s="171" t="str">
        <f t="shared" si="118"/>
        <v>Y</v>
      </c>
      <c r="BF390" s="171" t="str">
        <f t="shared" si="118"/>
        <v>Y</v>
      </c>
      <c r="BG390" s="171" t="str">
        <f t="shared" si="118"/>
        <v>Y</v>
      </c>
      <c r="BH390" s="171" t="str">
        <f t="shared" si="118"/>
        <v>Y</v>
      </c>
      <c r="BI390" s="171" t="str">
        <f t="shared" si="118"/>
        <v>Y</v>
      </c>
      <c r="BJ390" s="171" t="str">
        <f t="shared" si="118"/>
        <v>Y</v>
      </c>
      <c r="BK390" s="171" t="str">
        <f t="shared" si="118"/>
        <v>Y</v>
      </c>
      <c r="BL390" s="171" t="str">
        <f t="shared" si="118"/>
        <v>Y</v>
      </c>
      <c r="BM390" s="171" t="str">
        <f t="shared" si="118"/>
        <v>Y</v>
      </c>
      <c r="BN390" s="171" t="str">
        <f t="shared" si="118"/>
        <v>Y</v>
      </c>
      <c r="BO390" s="88"/>
      <c r="BP390" s="88"/>
      <c r="BQ390" s="88"/>
      <c r="BR390" s="88"/>
      <c r="BS390" s="88"/>
      <c r="BT390" s="88"/>
      <c r="BU390" s="88"/>
      <c r="BV390" s="88"/>
      <c r="BW390" s="88"/>
      <c r="BX390" s="88"/>
    </row>
    <row r="391" spans="1:76" outlineLevel="2" x14ac:dyDescent="0.25">
      <c r="A391" s="50"/>
      <c r="B391" s="74"/>
      <c r="C391" s="75"/>
      <c r="D391" s="79"/>
      <c r="E391" s="79"/>
      <c r="G391" s="41"/>
      <c r="H391" s="41"/>
      <c r="I391" s="41"/>
      <c r="J391" s="41"/>
      <c r="K391" s="41"/>
      <c r="L391" s="41"/>
      <c r="M391" s="41"/>
      <c r="N391" s="41"/>
      <c r="O391" s="41"/>
      <c r="P391" s="41"/>
      <c r="Q391" s="41"/>
      <c r="R391" s="41"/>
      <c r="S391" s="41"/>
      <c r="T391" s="41"/>
      <c r="U391" s="41"/>
      <c r="V391" s="41"/>
      <c r="W391" s="41"/>
      <c r="X391" s="41"/>
      <c r="Y391" s="41"/>
      <c r="BO391" s="53"/>
      <c r="BP391" s="53"/>
      <c r="BQ391" s="53"/>
      <c r="BR391" s="53"/>
      <c r="BS391" s="53"/>
      <c r="BT391" s="53"/>
      <c r="BU391" s="53"/>
      <c r="BV391" s="53"/>
      <c r="BW391" s="53"/>
      <c r="BX391" s="53"/>
    </row>
    <row r="392" spans="1:76" outlineLevel="1" x14ac:dyDescent="0.25">
      <c r="A392" s="50"/>
      <c r="B392" s="74"/>
      <c r="C392" s="75"/>
      <c r="D392" s="79"/>
      <c r="E392" s="79"/>
      <c r="G392" s="41"/>
      <c r="H392" s="41"/>
      <c r="I392" s="41"/>
      <c r="J392" s="41"/>
      <c r="K392" s="41"/>
      <c r="L392" s="41"/>
      <c r="M392" s="41"/>
      <c r="N392" s="41"/>
      <c r="O392" s="41"/>
      <c r="P392" s="41"/>
      <c r="Q392" s="41"/>
      <c r="R392" s="41"/>
      <c r="S392" s="41"/>
      <c r="T392" s="41"/>
      <c r="U392" s="41"/>
      <c r="V392" s="41"/>
      <c r="W392" s="41"/>
      <c r="X392" s="41"/>
      <c r="Y392" s="41"/>
      <c r="BO392" s="53"/>
      <c r="BP392" s="53"/>
      <c r="BQ392" s="53"/>
      <c r="BR392" s="53"/>
      <c r="BS392" s="53"/>
      <c r="BT392" s="53"/>
      <c r="BU392" s="53"/>
      <c r="BV392" s="53"/>
      <c r="BW392" s="53"/>
      <c r="BX392" s="53"/>
    </row>
    <row r="393" spans="1:76" s="177" customFormat="1" ht="18.75" outlineLevel="1" x14ac:dyDescent="0.25">
      <c r="A393" s="70"/>
      <c r="B393" s="71">
        <f>MAX($B$1:$B392)+1</f>
        <v>36</v>
      </c>
      <c r="C393" s="72" t="s">
        <v>374</v>
      </c>
      <c r="D393" s="79"/>
      <c r="E393" s="79"/>
      <c r="F393" s="179"/>
      <c r="G393" s="179"/>
      <c r="H393" s="179"/>
      <c r="I393" s="179"/>
      <c r="J393" s="179"/>
      <c r="K393" s="179"/>
      <c r="L393" s="179"/>
      <c r="M393" s="179"/>
      <c r="N393" s="179"/>
      <c r="O393" s="179"/>
      <c r="P393" s="179"/>
      <c r="Q393" s="179"/>
      <c r="R393" s="179"/>
      <c r="S393" s="179"/>
      <c r="T393" s="179"/>
      <c r="U393" s="179"/>
      <c r="V393" s="179"/>
      <c r="W393" s="179"/>
      <c r="X393" s="179"/>
      <c r="Y393" s="179"/>
      <c r="AA393" s="171"/>
      <c r="AB393" s="171"/>
      <c r="AC393" s="171"/>
      <c r="AD393" s="171"/>
      <c r="AE393" s="171"/>
      <c r="AF393" s="171"/>
      <c r="AG393" s="171"/>
      <c r="AH393" s="171"/>
      <c r="AI393" s="171"/>
      <c r="AJ393" s="171"/>
      <c r="AK393" s="171"/>
      <c r="AL393" s="171"/>
      <c r="AM393" s="171"/>
      <c r="AN393" s="171"/>
      <c r="AO393" s="171"/>
      <c r="AP393" s="171"/>
      <c r="BO393" s="88"/>
      <c r="BP393" s="88"/>
      <c r="BQ393" s="88"/>
      <c r="BR393" s="88"/>
      <c r="BS393" s="88"/>
      <c r="BT393" s="88"/>
      <c r="BU393" s="88"/>
      <c r="BV393" s="88"/>
      <c r="BW393" s="88"/>
      <c r="BX393" s="88"/>
    </row>
    <row r="394" spans="1:76" s="177" customFormat="1" outlineLevel="2" x14ac:dyDescent="0.25">
      <c r="A394" s="70"/>
      <c r="B394" s="74"/>
      <c r="C394" s="75"/>
      <c r="D394" s="79"/>
      <c r="E394" s="79"/>
      <c r="F394" s="179"/>
      <c r="G394" s="179"/>
      <c r="H394" s="179"/>
      <c r="I394" s="179"/>
      <c r="J394" s="179"/>
      <c r="K394" s="179"/>
      <c r="L394" s="179"/>
      <c r="M394" s="179"/>
      <c r="N394" s="179"/>
      <c r="O394" s="179"/>
      <c r="P394" s="179"/>
      <c r="Q394" s="179"/>
      <c r="R394" s="179"/>
      <c r="S394" s="179"/>
      <c r="T394" s="179"/>
      <c r="U394" s="179"/>
      <c r="V394" s="179"/>
      <c r="W394" s="179"/>
      <c r="X394" s="179"/>
      <c r="Y394" s="179"/>
      <c r="AA394" s="171"/>
      <c r="AB394" s="171"/>
      <c r="AC394" s="171"/>
      <c r="AD394" s="171"/>
      <c r="AE394" s="171"/>
      <c r="AF394" s="171"/>
      <c r="AG394" s="171"/>
      <c r="AH394" s="171"/>
      <c r="AI394" s="171"/>
      <c r="AJ394" s="171"/>
      <c r="AK394" s="171"/>
      <c r="AL394" s="171"/>
      <c r="AM394" s="171"/>
      <c r="AN394" s="171"/>
      <c r="AO394" s="171"/>
      <c r="AP394" s="171"/>
      <c r="BO394" s="88"/>
      <c r="BP394" s="88"/>
      <c r="BQ394" s="88"/>
      <c r="BR394" s="88"/>
      <c r="BS394" s="88"/>
      <c r="BT394" s="88"/>
      <c r="BU394" s="88"/>
      <c r="BV394" s="88"/>
      <c r="BW394" s="88"/>
      <c r="BX394" s="88"/>
    </row>
    <row r="395" spans="1:76" s="177" customFormat="1" ht="31.5" customHeight="1" outlineLevel="2" x14ac:dyDescent="0.25">
      <c r="A395" s="70"/>
      <c r="B395" s="91"/>
      <c r="C395" s="242" t="s">
        <v>375</v>
      </c>
      <c r="D395" s="242"/>
      <c r="E395" s="242"/>
      <c r="F395" s="179"/>
      <c r="G395" s="179"/>
      <c r="H395" s="179"/>
      <c r="I395" s="179"/>
      <c r="J395" s="179"/>
      <c r="K395" s="179"/>
      <c r="L395" s="179"/>
      <c r="M395" s="179"/>
      <c r="N395" s="179"/>
      <c r="O395" s="179"/>
      <c r="P395" s="179"/>
      <c r="Q395" s="179"/>
      <c r="R395" s="179"/>
      <c r="S395" s="179"/>
      <c r="T395" s="179"/>
      <c r="U395" s="179"/>
      <c r="V395" s="179"/>
      <c r="W395" s="179"/>
      <c r="X395" s="179"/>
      <c r="Y395" s="179"/>
      <c r="AA395" s="171"/>
      <c r="AB395" s="171"/>
      <c r="AC395" s="171"/>
      <c r="AD395" s="171"/>
      <c r="AE395" s="171"/>
      <c r="AF395" s="171"/>
      <c r="AG395" s="171"/>
      <c r="AH395" s="171"/>
      <c r="AI395" s="171"/>
      <c r="AJ395" s="171"/>
      <c r="AK395" s="171"/>
      <c r="AL395" s="171"/>
      <c r="AM395" s="171"/>
      <c r="AN395" s="171"/>
      <c r="AO395" s="171"/>
      <c r="AP395" s="171"/>
      <c r="BO395" s="88"/>
      <c r="BP395" s="88"/>
      <c r="BQ395" s="88"/>
      <c r="BR395" s="88"/>
      <c r="BS395" s="88"/>
      <c r="BT395" s="88"/>
      <c r="BU395" s="88"/>
      <c r="BV395" s="88"/>
      <c r="BW395" s="88"/>
      <c r="BX395" s="88"/>
    </row>
    <row r="396" spans="1:76" s="177" customFormat="1" outlineLevel="2" x14ac:dyDescent="0.25">
      <c r="A396" s="70"/>
      <c r="B396" s="91"/>
      <c r="C396" s="75"/>
      <c r="D396" s="79"/>
      <c r="E396" s="79"/>
      <c r="F396" s="179"/>
      <c r="G396" s="179"/>
      <c r="H396" s="179"/>
      <c r="I396" s="179"/>
      <c r="J396" s="179"/>
      <c r="K396" s="179"/>
      <c r="L396" s="179"/>
      <c r="M396" s="179"/>
      <c r="N396" s="179"/>
      <c r="O396" s="179"/>
      <c r="P396" s="179"/>
      <c r="Q396" s="179"/>
      <c r="R396" s="179"/>
      <c r="S396" s="179"/>
      <c r="T396" s="179"/>
      <c r="U396" s="179"/>
      <c r="V396" s="179"/>
      <c r="W396" s="179"/>
      <c r="X396" s="179"/>
      <c r="Y396" s="179"/>
      <c r="AA396" s="171"/>
      <c r="AB396" s="171"/>
      <c r="AC396" s="171"/>
      <c r="AD396" s="171"/>
      <c r="AE396" s="171"/>
      <c r="AF396" s="171"/>
      <c r="AG396" s="171"/>
      <c r="AH396" s="171"/>
      <c r="AI396" s="171"/>
      <c r="AJ396" s="171"/>
      <c r="AK396" s="171"/>
      <c r="AL396" s="171"/>
      <c r="AM396" s="171"/>
      <c r="AN396" s="171"/>
      <c r="AO396" s="171"/>
      <c r="AP396" s="171"/>
      <c r="BO396" s="88"/>
      <c r="BP396" s="88"/>
      <c r="BQ396" s="88"/>
      <c r="BR396" s="88"/>
      <c r="BS396" s="88"/>
      <c r="BT396" s="88"/>
      <c r="BU396" s="88"/>
      <c r="BV396" s="88"/>
      <c r="BW396" s="88"/>
      <c r="BX396" s="88"/>
    </row>
    <row r="397" spans="1:76" s="177" customFormat="1" ht="14.25" customHeight="1" outlineLevel="2" x14ac:dyDescent="0.25">
      <c r="A397" s="70"/>
      <c r="B397" s="74"/>
      <c r="C397" s="85" t="s">
        <v>376</v>
      </c>
      <c r="D397" s="63" t="s">
        <v>147</v>
      </c>
      <c r="E397" s="64" t="s">
        <v>377</v>
      </c>
      <c r="F397" s="185"/>
      <c r="G397" s="185"/>
      <c r="H397" s="185"/>
      <c r="I397" s="185"/>
      <c r="J397" s="185"/>
      <c r="K397" s="185"/>
      <c r="L397" s="185"/>
      <c r="M397" s="185"/>
      <c r="N397" s="185"/>
      <c r="O397" s="185"/>
      <c r="P397" s="185"/>
      <c r="Q397" s="185"/>
      <c r="R397" s="185"/>
      <c r="S397" s="185"/>
      <c r="T397" s="185"/>
      <c r="U397" s="185"/>
      <c r="V397" s="185"/>
      <c r="W397" s="185"/>
      <c r="X397" s="185"/>
      <c r="Y397" s="185"/>
      <c r="AA397" s="79" t="s">
        <v>127</v>
      </c>
      <c r="AB397" s="79" t="s">
        <v>127</v>
      </c>
      <c r="AC397" s="79" t="s">
        <v>127</v>
      </c>
      <c r="AD397" s="79" t="s">
        <v>127</v>
      </c>
      <c r="AE397" s="79" t="s">
        <v>127</v>
      </c>
      <c r="AF397" s="79" t="s">
        <v>127</v>
      </c>
      <c r="AG397" s="79" t="s">
        <v>126</v>
      </c>
      <c r="AH397" s="79" t="s">
        <v>126</v>
      </c>
      <c r="AI397" s="79" t="s">
        <v>127</v>
      </c>
      <c r="AJ397" s="79" t="s">
        <v>126</v>
      </c>
      <c r="AK397" s="79"/>
      <c r="AL397" s="79" t="s">
        <v>126</v>
      </c>
      <c r="AM397" s="79" t="s">
        <v>126</v>
      </c>
      <c r="AN397" s="79" t="s">
        <v>126</v>
      </c>
      <c r="AO397" s="79" t="s">
        <v>126</v>
      </c>
      <c r="AP397" s="79"/>
      <c r="AQ397" s="79" t="s">
        <v>126</v>
      </c>
      <c r="AR397" s="171" t="s">
        <v>126</v>
      </c>
      <c r="AS397" s="79" t="s">
        <v>126</v>
      </c>
      <c r="AT397" s="79"/>
      <c r="AU397" s="171" t="str">
        <f t="shared" ref="AU397:BD399" si="119">IFERROR(IF(OR(HLOOKUP(F$6,$AA$13:$AJ$1020,ROW($AT397)-ROW($AT$12),FALSE)="N",HLOOKUP(IF(F$3="Please Select","",IF(AND(LEFT(F$3,3)&lt;&gt;"IPC",LEFT(F$3,3)&lt;&gt;"PPA",LEFT(F$3,7)&lt;&gt;"Program"),"Hybrid",LEFT(F$3,3))),$AL$13:$AO$1020,ROW($AT397)-ROW($AT$12),FALSE)="N",HLOOKUP(F$5,$AQ$13:$AS$1020,ROW($AT397)-ROW($AT$12),FALSE)="N"),"N",IF(OR(HLOOKUP(F$6,$AA$13:$AJ$1020,ROW($AT397)-ROW($AT$12),FALSE)="A",HLOOKUP(IF(F$3="Please Select","",IF(AND(LEFT(F$3,3)&lt;&gt;"IPC",LEFT(F$3,3)&lt;&gt;"PPA"),"Hybrid",LEFT(F$3,3))),$AL$13:$AO$1020,ROW($AT397)-ROW($AT$12),FALSE)="A",HLOOKUP(F$5,$AQ$13:$AS$1020,ROW($AT397)-ROW($AT$12),FALSE)="A"),"A","Y")),$AS397)</f>
        <v>N</v>
      </c>
      <c r="AV397" s="171" t="str">
        <f t="shared" si="119"/>
        <v>Y</v>
      </c>
      <c r="AW397" s="171" t="str">
        <f t="shared" si="119"/>
        <v>Y</v>
      </c>
      <c r="AX397" s="171" t="str">
        <f t="shared" si="119"/>
        <v>Y</v>
      </c>
      <c r="AY397" s="171" t="str">
        <f t="shared" si="119"/>
        <v>Y</v>
      </c>
      <c r="AZ397" s="171" t="str">
        <f t="shared" si="119"/>
        <v>Y</v>
      </c>
      <c r="BA397" s="171" t="str">
        <f t="shared" si="119"/>
        <v>Y</v>
      </c>
      <c r="BB397" s="171" t="str">
        <f t="shared" si="119"/>
        <v>Y</v>
      </c>
      <c r="BC397" s="171" t="str">
        <f t="shared" si="119"/>
        <v>Y</v>
      </c>
      <c r="BD397" s="171" t="str">
        <f t="shared" si="119"/>
        <v>Y</v>
      </c>
      <c r="BE397" s="171" t="str">
        <f t="shared" ref="BE397:BN399" si="120">IFERROR(IF(OR(HLOOKUP(P$6,$AA$13:$AJ$1020,ROW($AT397)-ROW($AT$12),FALSE)="N",HLOOKUP(IF(P$3="Please Select","",IF(AND(LEFT(P$3,3)&lt;&gt;"IPC",LEFT(P$3,3)&lt;&gt;"PPA",LEFT(P$3,7)&lt;&gt;"Program"),"Hybrid",LEFT(P$3,3))),$AL$13:$AO$1020,ROW($AT397)-ROW($AT$12),FALSE)="N",HLOOKUP(P$5,$AQ$13:$AS$1020,ROW($AT397)-ROW($AT$12),FALSE)="N"),"N",IF(OR(HLOOKUP(P$6,$AA$13:$AJ$1020,ROW($AT397)-ROW($AT$12),FALSE)="A",HLOOKUP(IF(P$3="Please Select","",IF(AND(LEFT(P$3,3)&lt;&gt;"IPC",LEFT(P$3,3)&lt;&gt;"PPA"),"Hybrid",LEFT(P$3,3))),$AL$13:$AO$1020,ROW($AT397)-ROW($AT$12),FALSE)="A",HLOOKUP(P$5,$AQ$13:$AS$1020,ROW($AT397)-ROW($AT$12),FALSE)="A"),"A","Y")),$AS397)</f>
        <v>Y</v>
      </c>
      <c r="BF397" s="171" t="str">
        <f t="shared" si="120"/>
        <v>Y</v>
      </c>
      <c r="BG397" s="171" t="str">
        <f t="shared" si="120"/>
        <v>Y</v>
      </c>
      <c r="BH397" s="171" t="str">
        <f t="shared" si="120"/>
        <v>Y</v>
      </c>
      <c r="BI397" s="171" t="str">
        <f t="shared" si="120"/>
        <v>Y</v>
      </c>
      <c r="BJ397" s="171" t="str">
        <f t="shared" si="120"/>
        <v>Y</v>
      </c>
      <c r="BK397" s="171" t="str">
        <f t="shared" si="120"/>
        <v>Y</v>
      </c>
      <c r="BL397" s="171" t="str">
        <f t="shared" si="120"/>
        <v>Y</v>
      </c>
      <c r="BM397" s="171" t="str">
        <f t="shared" si="120"/>
        <v>Y</v>
      </c>
      <c r="BN397" s="171" t="str">
        <f t="shared" si="120"/>
        <v>Y</v>
      </c>
      <c r="BO397" s="88"/>
      <c r="BP397" s="88"/>
      <c r="BQ397" s="88"/>
      <c r="BR397" s="88"/>
      <c r="BS397" s="88"/>
      <c r="BT397" s="88"/>
      <c r="BU397" s="88"/>
      <c r="BV397" s="88"/>
      <c r="BW397" s="88"/>
      <c r="BX397" s="88"/>
    </row>
    <row r="398" spans="1:76" s="177" customFormat="1" outlineLevel="2" x14ac:dyDescent="0.25">
      <c r="A398" s="70"/>
      <c r="B398" s="74"/>
      <c r="C398" s="85" t="s">
        <v>378</v>
      </c>
      <c r="D398" s="63" t="s">
        <v>147</v>
      </c>
      <c r="E398" s="64" t="s">
        <v>379</v>
      </c>
      <c r="F398" s="185"/>
      <c r="G398" s="185"/>
      <c r="H398" s="185"/>
      <c r="I398" s="185"/>
      <c r="J398" s="185"/>
      <c r="K398" s="185"/>
      <c r="L398" s="185"/>
      <c r="M398" s="185"/>
      <c r="N398" s="185"/>
      <c r="O398" s="185"/>
      <c r="P398" s="185"/>
      <c r="Q398" s="185"/>
      <c r="R398" s="185"/>
      <c r="S398" s="185"/>
      <c r="T398" s="185"/>
      <c r="U398" s="185"/>
      <c r="V398" s="185"/>
      <c r="W398" s="185"/>
      <c r="X398" s="185"/>
      <c r="Y398" s="185"/>
      <c r="AA398" s="79" t="s">
        <v>127</v>
      </c>
      <c r="AB398" s="79" t="s">
        <v>127</v>
      </c>
      <c r="AC398" s="79" t="s">
        <v>127</v>
      </c>
      <c r="AD398" s="79" t="s">
        <v>127</v>
      </c>
      <c r="AE398" s="79" t="s">
        <v>127</v>
      </c>
      <c r="AF398" s="79" t="s">
        <v>127</v>
      </c>
      <c r="AG398" s="79" t="s">
        <v>126</v>
      </c>
      <c r="AH398" s="79" t="s">
        <v>126</v>
      </c>
      <c r="AI398" s="79" t="s">
        <v>127</v>
      </c>
      <c r="AJ398" s="79" t="s">
        <v>126</v>
      </c>
      <c r="AK398" s="79"/>
      <c r="AL398" s="79" t="s">
        <v>126</v>
      </c>
      <c r="AM398" s="79" t="s">
        <v>126</v>
      </c>
      <c r="AN398" s="79" t="s">
        <v>126</v>
      </c>
      <c r="AO398" s="79" t="s">
        <v>126</v>
      </c>
      <c r="AP398" s="79"/>
      <c r="AQ398" s="79" t="s">
        <v>126</v>
      </c>
      <c r="AR398" s="171" t="s">
        <v>126</v>
      </c>
      <c r="AS398" s="79" t="s">
        <v>126</v>
      </c>
      <c r="AT398" s="79"/>
      <c r="AU398" s="171" t="str">
        <f t="shared" si="119"/>
        <v>N</v>
      </c>
      <c r="AV398" s="171" t="str">
        <f t="shared" si="119"/>
        <v>Y</v>
      </c>
      <c r="AW398" s="171" t="str">
        <f t="shared" si="119"/>
        <v>Y</v>
      </c>
      <c r="AX398" s="171" t="str">
        <f t="shared" si="119"/>
        <v>Y</v>
      </c>
      <c r="AY398" s="171" t="str">
        <f t="shared" si="119"/>
        <v>Y</v>
      </c>
      <c r="AZ398" s="171" t="str">
        <f t="shared" si="119"/>
        <v>Y</v>
      </c>
      <c r="BA398" s="171" t="str">
        <f t="shared" si="119"/>
        <v>Y</v>
      </c>
      <c r="BB398" s="171" t="str">
        <f t="shared" si="119"/>
        <v>Y</v>
      </c>
      <c r="BC398" s="171" t="str">
        <f t="shared" si="119"/>
        <v>Y</v>
      </c>
      <c r="BD398" s="171" t="str">
        <f t="shared" si="119"/>
        <v>Y</v>
      </c>
      <c r="BE398" s="171" t="str">
        <f t="shared" si="120"/>
        <v>Y</v>
      </c>
      <c r="BF398" s="171" t="str">
        <f t="shared" si="120"/>
        <v>Y</v>
      </c>
      <c r="BG398" s="171" t="str">
        <f t="shared" si="120"/>
        <v>Y</v>
      </c>
      <c r="BH398" s="171" t="str">
        <f t="shared" si="120"/>
        <v>Y</v>
      </c>
      <c r="BI398" s="171" t="str">
        <f t="shared" si="120"/>
        <v>Y</v>
      </c>
      <c r="BJ398" s="171" t="str">
        <f t="shared" si="120"/>
        <v>Y</v>
      </c>
      <c r="BK398" s="171" t="str">
        <f t="shared" si="120"/>
        <v>Y</v>
      </c>
      <c r="BL398" s="171" t="str">
        <f t="shared" si="120"/>
        <v>Y</v>
      </c>
      <c r="BM398" s="171" t="str">
        <f t="shared" si="120"/>
        <v>Y</v>
      </c>
      <c r="BN398" s="171" t="str">
        <f t="shared" si="120"/>
        <v>Y</v>
      </c>
      <c r="BO398" s="88"/>
      <c r="BP398" s="88"/>
      <c r="BQ398" s="88"/>
      <c r="BR398" s="88"/>
      <c r="BS398" s="88"/>
      <c r="BT398" s="88"/>
      <c r="BU398" s="88"/>
      <c r="BV398" s="88"/>
      <c r="BW398" s="88"/>
      <c r="BX398" s="88"/>
    </row>
    <row r="399" spans="1:76" s="177" customFormat="1" outlineLevel="2" x14ac:dyDescent="0.25">
      <c r="A399" s="70"/>
      <c r="B399" s="74"/>
      <c r="C399" s="85" t="s">
        <v>380</v>
      </c>
      <c r="D399" s="63" t="s">
        <v>147</v>
      </c>
      <c r="E399" s="64" t="s">
        <v>379</v>
      </c>
      <c r="F399" s="185"/>
      <c r="G399" s="185"/>
      <c r="H399" s="185"/>
      <c r="I399" s="185"/>
      <c r="J399" s="185"/>
      <c r="K399" s="185"/>
      <c r="L399" s="185"/>
      <c r="M399" s="185"/>
      <c r="N399" s="185"/>
      <c r="O399" s="185"/>
      <c r="P399" s="185"/>
      <c r="Q399" s="185"/>
      <c r="R399" s="185"/>
      <c r="S399" s="185"/>
      <c r="T399" s="185"/>
      <c r="U399" s="185"/>
      <c r="V399" s="185"/>
      <c r="W399" s="185"/>
      <c r="X399" s="185"/>
      <c r="Y399" s="185"/>
      <c r="AA399" s="79" t="s">
        <v>127</v>
      </c>
      <c r="AB399" s="79" t="s">
        <v>127</v>
      </c>
      <c r="AC399" s="79" t="s">
        <v>127</v>
      </c>
      <c r="AD399" s="79" t="s">
        <v>127</v>
      </c>
      <c r="AE399" s="79" t="s">
        <v>127</v>
      </c>
      <c r="AF399" s="79" t="s">
        <v>127</v>
      </c>
      <c r="AG399" s="79" t="s">
        <v>126</v>
      </c>
      <c r="AH399" s="79" t="s">
        <v>126</v>
      </c>
      <c r="AI399" s="79" t="s">
        <v>127</v>
      </c>
      <c r="AJ399" s="79" t="s">
        <v>126</v>
      </c>
      <c r="AK399" s="79"/>
      <c r="AL399" s="79" t="s">
        <v>126</v>
      </c>
      <c r="AM399" s="79" t="s">
        <v>126</v>
      </c>
      <c r="AN399" s="79" t="s">
        <v>126</v>
      </c>
      <c r="AO399" s="79" t="s">
        <v>126</v>
      </c>
      <c r="AP399" s="79"/>
      <c r="AQ399" s="79" t="s">
        <v>126</v>
      </c>
      <c r="AR399" s="171" t="s">
        <v>126</v>
      </c>
      <c r="AS399" s="79" t="s">
        <v>126</v>
      </c>
      <c r="AT399" s="79"/>
      <c r="AU399" s="171" t="str">
        <f t="shared" si="119"/>
        <v>N</v>
      </c>
      <c r="AV399" s="171" t="str">
        <f t="shared" si="119"/>
        <v>Y</v>
      </c>
      <c r="AW399" s="171" t="str">
        <f t="shared" si="119"/>
        <v>Y</v>
      </c>
      <c r="AX399" s="171" t="str">
        <f t="shared" si="119"/>
        <v>Y</v>
      </c>
      <c r="AY399" s="171" t="str">
        <f t="shared" si="119"/>
        <v>Y</v>
      </c>
      <c r="AZ399" s="171" t="str">
        <f t="shared" si="119"/>
        <v>Y</v>
      </c>
      <c r="BA399" s="171" t="str">
        <f t="shared" si="119"/>
        <v>Y</v>
      </c>
      <c r="BB399" s="171" t="str">
        <f t="shared" si="119"/>
        <v>Y</v>
      </c>
      <c r="BC399" s="171" t="str">
        <f t="shared" si="119"/>
        <v>Y</v>
      </c>
      <c r="BD399" s="171" t="str">
        <f t="shared" si="119"/>
        <v>Y</v>
      </c>
      <c r="BE399" s="171" t="str">
        <f t="shared" si="120"/>
        <v>Y</v>
      </c>
      <c r="BF399" s="171" t="str">
        <f t="shared" si="120"/>
        <v>Y</v>
      </c>
      <c r="BG399" s="171" t="str">
        <f t="shared" si="120"/>
        <v>Y</v>
      </c>
      <c r="BH399" s="171" t="str">
        <f t="shared" si="120"/>
        <v>Y</v>
      </c>
      <c r="BI399" s="171" t="str">
        <f t="shared" si="120"/>
        <v>Y</v>
      </c>
      <c r="BJ399" s="171" t="str">
        <f t="shared" si="120"/>
        <v>Y</v>
      </c>
      <c r="BK399" s="171" t="str">
        <f t="shared" si="120"/>
        <v>Y</v>
      </c>
      <c r="BL399" s="171" t="str">
        <f t="shared" si="120"/>
        <v>Y</v>
      </c>
      <c r="BM399" s="171" t="str">
        <f t="shared" si="120"/>
        <v>Y</v>
      </c>
      <c r="BN399" s="171" t="str">
        <f t="shared" si="120"/>
        <v>Y</v>
      </c>
      <c r="BO399" s="88"/>
      <c r="BP399" s="88"/>
      <c r="BQ399" s="88"/>
      <c r="BR399" s="88"/>
      <c r="BS399" s="88"/>
      <c r="BT399" s="88"/>
      <c r="BU399" s="88"/>
      <c r="BV399" s="88"/>
      <c r="BW399" s="88"/>
      <c r="BX399" s="88"/>
    </row>
    <row r="400" spans="1:76" s="177" customFormat="1" outlineLevel="2" x14ac:dyDescent="0.25">
      <c r="A400" s="70"/>
      <c r="B400" s="74"/>
      <c r="C400" s="75"/>
      <c r="D400" s="79"/>
      <c r="E400" s="79"/>
      <c r="F400" s="179"/>
      <c r="G400" s="179"/>
      <c r="H400" s="179"/>
      <c r="I400" s="179"/>
      <c r="J400" s="179"/>
      <c r="K400" s="179"/>
      <c r="L400" s="179"/>
      <c r="M400" s="179"/>
      <c r="N400" s="179"/>
      <c r="O400" s="179"/>
      <c r="P400" s="179"/>
      <c r="Q400" s="179"/>
      <c r="R400" s="179"/>
      <c r="S400" s="179"/>
      <c r="T400" s="179"/>
      <c r="U400" s="179"/>
      <c r="V400" s="179"/>
      <c r="W400" s="179"/>
      <c r="X400" s="179"/>
      <c r="Y400" s="179"/>
      <c r="AA400" s="171"/>
      <c r="AB400" s="171"/>
      <c r="AC400" s="171"/>
      <c r="AD400" s="171"/>
      <c r="AE400" s="171"/>
      <c r="AF400" s="171"/>
      <c r="AG400" s="171"/>
      <c r="AH400" s="171"/>
      <c r="AI400" s="171"/>
      <c r="AJ400" s="171"/>
      <c r="AK400" s="171"/>
      <c r="AL400" s="171"/>
      <c r="AM400" s="171"/>
      <c r="AN400" s="171"/>
      <c r="AO400" s="171"/>
      <c r="AP400" s="171"/>
      <c r="BO400" s="88"/>
      <c r="BP400" s="88"/>
      <c r="BQ400" s="88"/>
      <c r="BR400" s="88"/>
      <c r="BS400" s="88"/>
      <c r="BT400" s="88"/>
      <c r="BU400" s="88"/>
      <c r="BV400" s="88"/>
      <c r="BW400" s="88"/>
      <c r="BX400" s="88"/>
    </row>
    <row r="401" spans="1:76" outlineLevel="1" x14ac:dyDescent="0.25">
      <c r="A401" s="50"/>
      <c r="B401" s="74"/>
      <c r="C401" s="75"/>
      <c r="D401" s="79"/>
      <c r="E401" s="79"/>
      <c r="G401" s="41"/>
      <c r="H401" s="41"/>
      <c r="I401" s="41"/>
      <c r="J401" s="41"/>
      <c r="K401" s="41"/>
      <c r="L401" s="41"/>
      <c r="M401" s="41"/>
      <c r="N401" s="41"/>
      <c r="O401" s="41"/>
      <c r="P401" s="41"/>
      <c r="Q401" s="41"/>
      <c r="R401" s="41"/>
      <c r="S401" s="41"/>
      <c r="T401" s="41"/>
      <c r="U401" s="41"/>
      <c r="V401" s="41"/>
      <c r="W401" s="41"/>
      <c r="X401" s="41"/>
      <c r="Y401" s="41"/>
      <c r="BO401" s="53"/>
      <c r="BP401" s="53"/>
      <c r="BQ401" s="53"/>
      <c r="BR401" s="53"/>
      <c r="BS401" s="53"/>
      <c r="BT401" s="53"/>
      <c r="BU401" s="53"/>
      <c r="BV401" s="53"/>
      <c r="BW401" s="53"/>
      <c r="BX401" s="53"/>
    </row>
    <row r="402" spans="1:76" s="177" customFormat="1" ht="18.75" outlineLevel="1" x14ac:dyDescent="0.25">
      <c r="A402" s="70"/>
      <c r="B402" s="71">
        <f>MAX($B$1:$B401)+1</f>
        <v>37</v>
      </c>
      <c r="C402" s="72" t="s">
        <v>381</v>
      </c>
      <c r="D402" s="79"/>
      <c r="E402" s="79"/>
      <c r="F402" s="179"/>
      <c r="G402" s="179"/>
      <c r="H402" s="179"/>
      <c r="I402" s="179"/>
      <c r="J402" s="179"/>
      <c r="K402" s="179"/>
      <c r="L402" s="179"/>
      <c r="M402" s="179"/>
      <c r="N402" s="179"/>
      <c r="O402" s="179"/>
      <c r="P402" s="179"/>
      <c r="Q402" s="179"/>
      <c r="R402" s="179"/>
      <c r="S402" s="179"/>
      <c r="T402" s="179"/>
      <c r="U402" s="179"/>
      <c r="V402" s="179"/>
      <c r="W402" s="179"/>
      <c r="X402" s="179"/>
      <c r="Y402" s="179"/>
      <c r="AA402" s="171"/>
      <c r="AB402" s="171"/>
      <c r="AC402" s="171"/>
      <c r="AD402" s="171"/>
      <c r="AE402" s="171"/>
      <c r="AF402" s="171"/>
      <c r="AG402" s="171"/>
      <c r="AH402" s="171"/>
      <c r="AI402" s="171"/>
      <c r="AJ402" s="171"/>
      <c r="AK402" s="171"/>
      <c r="AL402" s="171"/>
      <c r="AM402" s="171"/>
      <c r="AN402" s="171"/>
      <c r="AO402" s="171"/>
      <c r="AP402" s="171"/>
      <c r="BO402" s="88"/>
      <c r="BP402" s="88"/>
      <c r="BQ402" s="88"/>
      <c r="BR402" s="88"/>
      <c r="BS402" s="88"/>
      <c r="BT402" s="88"/>
      <c r="BU402" s="88"/>
      <c r="BV402" s="88"/>
      <c r="BW402" s="88"/>
      <c r="BX402" s="88"/>
    </row>
    <row r="403" spans="1:76" s="177" customFormat="1" outlineLevel="2" x14ac:dyDescent="0.25">
      <c r="A403" s="70"/>
      <c r="B403" s="74"/>
      <c r="C403" s="75"/>
      <c r="D403" s="79"/>
      <c r="E403" s="79"/>
      <c r="F403" s="179"/>
      <c r="G403" s="179"/>
      <c r="H403" s="179"/>
      <c r="I403" s="179"/>
      <c r="J403" s="179"/>
      <c r="K403" s="179"/>
      <c r="L403" s="179"/>
      <c r="M403" s="179"/>
      <c r="N403" s="179"/>
      <c r="O403" s="179"/>
      <c r="P403" s="179"/>
      <c r="Q403" s="179"/>
      <c r="R403" s="179"/>
      <c r="S403" s="179"/>
      <c r="T403" s="179"/>
      <c r="U403" s="179"/>
      <c r="V403" s="179"/>
      <c r="W403" s="179"/>
      <c r="X403" s="179"/>
      <c r="Y403" s="179"/>
      <c r="AA403" s="171"/>
      <c r="AB403" s="171"/>
      <c r="AC403" s="171"/>
      <c r="AD403" s="171"/>
      <c r="AE403" s="171"/>
      <c r="AF403" s="171"/>
      <c r="AG403" s="171"/>
      <c r="AH403" s="171"/>
      <c r="AI403" s="171"/>
      <c r="AJ403" s="171"/>
      <c r="AK403" s="171"/>
      <c r="AL403" s="171"/>
      <c r="AM403" s="171"/>
      <c r="AN403" s="171"/>
      <c r="AO403" s="171"/>
      <c r="AP403" s="171"/>
      <c r="BO403" s="88"/>
      <c r="BP403" s="88"/>
      <c r="BQ403" s="88"/>
      <c r="BR403" s="88"/>
      <c r="BS403" s="88"/>
      <c r="BT403" s="88"/>
      <c r="BU403" s="88"/>
      <c r="BV403" s="88"/>
      <c r="BW403" s="88"/>
      <c r="BX403" s="88"/>
    </row>
    <row r="404" spans="1:76" s="177" customFormat="1" ht="16.5" customHeight="1" outlineLevel="2" x14ac:dyDescent="0.25">
      <c r="A404" s="70"/>
      <c r="B404" s="74"/>
      <c r="C404" s="242" t="s">
        <v>382</v>
      </c>
      <c r="D404" s="242"/>
      <c r="E404" s="242"/>
      <c r="F404" s="179"/>
      <c r="G404" s="179"/>
      <c r="H404" s="179"/>
      <c r="I404" s="179"/>
      <c r="J404" s="179"/>
      <c r="K404" s="179"/>
      <c r="L404" s="179"/>
      <c r="M404" s="179"/>
      <c r="N404" s="179"/>
      <c r="O404" s="179"/>
      <c r="P404" s="179"/>
      <c r="Q404" s="179"/>
      <c r="R404" s="179"/>
      <c r="S404" s="179"/>
      <c r="T404" s="179"/>
      <c r="U404" s="179"/>
      <c r="V404" s="179"/>
      <c r="W404" s="179"/>
      <c r="X404" s="179"/>
      <c r="Y404" s="179"/>
      <c r="AA404" s="171"/>
      <c r="AB404" s="171"/>
      <c r="AC404" s="171"/>
      <c r="AD404" s="171"/>
      <c r="AE404" s="171"/>
      <c r="AF404" s="171"/>
      <c r="AG404" s="171"/>
      <c r="AH404" s="171"/>
      <c r="AI404" s="171"/>
      <c r="AJ404" s="171"/>
      <c r="AK404" s="171"/>
      <c r="AL404" s="171"/>
      <c r="AM404" s="171"/>
      <c r="AN404" s="171"/>
      <c r="AO404" s="171"/>
      <c r="AP404" s="171"/>
      <c r="BO404" s="88"/>
      <c r="BP404" s="88"/>
      <c r="BQ404" s="88"/>
      <c r="BR404" s="88"/>
      <c r="BS404" s="88"/>
      <c r="BT404" s="88"/>
      <c r="BU404" s="88"/>
      <c r="BV404" s="88"/>
      <c r="BW404" s="88"/>
      <c r="BX404" s="88"/>
    </row>
    <row r="405" spans="1:76" s="177" customFormat="1" outlineLevel="2" x14ac:dyDescent="0.25">
      <c r="A405" s="70"/>
      <c r="B405" s="74"/>
      <c r="C405" s="75"/>
      <c r="D405" s="79"/>
      <c r="E405" s="79"/>
      <c r="F405" s="179"/>
      <c r="G405" s="179"/>
      <c r="H405" s="179"/>
      <c r="I405" s="179"/>
      <c r="J405" s="179"/>
      <c r="K405" s="179"/>
      <c r="L405" s="179"/>
      <c r="M405" s="179"/>
      <c r="N405" s="179"/>
      <c r="O405" s="179"/>
      <c r="P405" s="179"/>
      <c r="Q405" s="179"/>
      <c r="R405" s="179"/>
      <c r="S405" s="179"/>
      <c r="T405" s="179"/>
      <c r="U405" s="179"/>
      <c r="V405" s="179"/>
      <c r="W405" s="179"/>
      <c r="X405" s="179"/>
      <c r="Y405" s="179"/>
      <c r="AA405" s="171"/>
      <c r="AB405" s="171"/>
      <c r="AC405" s="171"/>
      <c r="AD405" s="171"/>
      <c r="AE405" s="171"/>
      <c r="AF405" s="171"/>
      <c r="AG405" s="171"/>
      <c r="AH405" s="171"/>
      <c r="AI405" s="171"/>
      <c r="AJ405" s="171"/>
      <c r="AK405" s="171"/>
      <c r="AL405" s="171"/>
      <c r="AM405" s="171"/>
      <c r="AN405" s="171"/>
      <c r="AO405" s="171"/>
      <c r="AP405" s="171"/>
      <c r="BO405" s="88"/>
      <c r="BP405" s="88"/>
      <c r="BQ405" s="88"/>
      <c r="BR405" s="88"/>
      <c r="BS405" s="88"/>
      <c r="BT405" s="88"/>
      <c r="BU405" s="88"/>
      <c r="BV405" s="88"/>
      <c r="BW405" s="88"/>
      <c r="BX405" s="88"/>
    </row>
    <row r="406" spans="1:76" s="177" customFormat="1" ht="14.25" customHeight="1" outlineLevel="2" x14ac:dyDescent="0.25">
      <c r="A406" s="70"/>
      <c r="B406" s="74"/>
      <c r="C406" s="85" t="s">
        <v>383</v>
      </c>
      <c r="D406" s="63" t="s">
        <v>147</v>
      </c>
      <c r="E406" s="64" t="s">
        <v>384</v>
      </c>
      <c r="F406" s="185"/>
      <c r="G406" s="185"/>
      <c r="H406" s="185"/>
      <c r="I406" s="185"/>
      <c r="J406" s="185"/>
      <c r="K406" s="185"/>
      <c r="L406" s="185"/>
      <c r="M406" s="185"/>
      <c r="N406" s="185"/>
      <c r="O406" s="185"/>
      <c r="P406" s="185"/>
      <c r="Q406" s="185"/>
      <c r="R406" s="185"/>
      <c r="S406" s="185"/>
      <c r="T406" s="185"/>
      <c r="U406" s="185"/>
      <c r="V406" s="185"/>
      <c r="W406" s="185"/>
      <c r="X406" s="185"/>
      <c r="Y406" s="185"/>
      <c r="AA406" s="79" t="s">
        <v>127</v>
      </c>
      <c r="AB406" s="79" t="s">
        <v>127</v>
      </c>
      <c r="AC406" s="79" t="s">
        <v>127</v>
      </c>
      <c r="AD406" s="79" t="s">
        <v>127</v>
      </c>
      <c r="AE406" s="79" t="s">
        <v>127</v>
      </c>
      <c r="AF406" s="79" t="s">
        <v>127</v>
      </c>
      <c r="AG406" s="79" t="s">
        <v>126</v>
      </c>
      <c r="AH406" s="79" t="s">
        <v>126</v>
      </c>
      <c r="AI406" s="79" t="s">
        <v>127</v>
      </c>
      <c r="AJ406" s="79" t="s">
        <v>126</v>
      </c>
      <c r="AK406" s="79"/>
      <c r="AL406" s="79" t="s">
        <v>126</v>
      </c>
      <c r="AM406" s="79" t="s">
        <v>126</v>
      </c>
      <c r="AN406" s="79" t="s">
        <v>126</v>
      </c>
      <c r="AO406" s="79" t="s">
        <v>126</v>
      </c>
      <c r="AP406" s="79"/>
      <c r="AQ406" s="79" t="s">
        <v>126</v>
      </c>
      <c r="AR406" s="171" t="s">
        <v>126</v>
      </c>
      <c r="AS406" s="79" t="s">
        <v>126</v>
      </c>
      <c r="AT406" s="79"/>
      <c r="AU406" s="171" t="str">
        <f t="shared" ref="AU406:BN406" si="121">IFERROR(IF(OR(HLOOKUP(F$6,$AA$13:$AJ$1020,ROW($AT406)-ROW($AT$12),FALSE)="N",HLOOKUP(IF(F$3="Please Select","",IF(AND(LEFT(F$3,3)&lt;&gt;"IPC",LEFT(F$3,3)&lt;&gt;"PPA",LEFT(F$3,7)&lt;&gt;"Program"),"Hybrid",LEFT(F$3,3))),$AL$13:$AO$1020,ROW($AT406)-ROW($AT$12),FALSE)="N",HLOOKUP(F$5,$AQ$13:$AS$1020,ROW($AT406)-ROW($AT$12),FALSE)="N"),"N",IF(OR(HLOOKUP(F$6,$AA$13:$AJ$1020,ROW($AT406)-ROW($AT$12),FALSE)="A",HLOOKUP(IF(F$3="Please Select","",IF(AND(LEFT(F$3,3)&lt;&gt;"IPC",LEFT(F$3,3)&lt;&gt;"PPA"),"Hybrid",LEFT(F$3,3))),$AL$13:$AO$1020,ROW($AT406)-ROW($AT$12),FALSE)="A",HLOOKUP(F$5,$AQ$13:$AS$1020,ROW($AT406)-ROW($AT$12),FALSE)="A"),"A","Y")),$AS406)</f>
        <v>N</v>
      </c>
      <c r="AV406" s="171" t="str">
        <f t="shared" si="121"/>
        <v>Y</v>
      </c>
      <c r="AW406" s="171" t="str">
        <f t="shared" si="121"/>
        <v>Y</v>
      </c>
      <c r="AX406" s="171" t="str">
        <f t="shared" si="121"/>
        <v>Y</v>
      </c>
      <c r="AY406" s="171" t="str">
        <f t="shared" si="121"/>
        <v>Y</v>
      </c>
      <c r="AZ406" s="171" t="str">
        <f t="shared" si="121"/>
        <v>Y</v>
      </c>
      <c r="BA406" s="171" t="str">
        <f t="shared" si="121"/>
        <v>Y</v>
      </c>
      <c r="BB406" s="171" t="str">
        <f t="shared" si="121"/>
        <v>Y</v>
      </c>
      <c r="BC406" s="171" t="str">
        <f t="shared" si="121"/>
        <v>Y</v>
      </c>
      <c r="BD406" s="171" t="str">
        <f t="shared" si="121"/>
        <v>Y</v>
      </c>
      <c r="BE406" s="171" t="str">
        <f t="shared" si="121"/>
        <v>Y</v>
      </c>
      <c r="BF406" s="171" t="str">
        <f t="shared" si="121"/>
        <v>Y</v>
      </c>
      <c r="BG406" s="171" t="str">
        <f t="shared" si="121"/>
        <v>Y</v>
      </c>
      <c r="BH406" s="171" t="str">
        <f t="shared" si="121"/>
        <v>Y</v>
      </c>
      <c r="BI406" s="171" t="str">
        <f t="shared" si="121"/>
        <v>Y</v>
      </c>
      <c r="BJ406" s="171" t="str">
        <f t="shared" si="121"/>
        <v>Y</v>
      </c>
      <c r="BK406" s="171" t="str">
        <f t="shared" si="121"/>
        <v>Y</v>
      </c>
      <c r="BL406" s="171" t="str">
        <f t="shared" si="121"/>
        <v>Y</v>
      </c>
      <c r="BM406" s="171" t="str">
        <f t="shared" si="121"/>
        <v>Y</v>
      </c>
      <c r="BN406" s="171" t="str">
        <f t="shared" si="121"/>
        <v>Y</v>
      </c>
      <c r="BO406" s="88"/>
      <c r="BP406" s="88"/>
      <c r="BQ406" s="88"/>
      <c r="BR406" s="88"/>
      <c r="BS406" s="88"/>
      <c r="BT406" s="88"/>
      <c r="BU406" s="88"/>
      <c r="BV406" s="88"/>
      <c r="BW406" s="88"/>
      <c r="BX406" s="88"/>
    </row>
    <row r="407" spans="1:76" s="177" customFormat="1" outlineLevel="2" x14ac:dyDescent="0.25">
      <c r="A407" s="70"/>
      <c r="B407" s="74"/>
      <c r="C407" s="75"/>
      <c r="D407" s="79"/>
      <c r="E407" s="79"/>
      <c r="F407" s="179"/>
      <c r="G407" s="179"/>
      <c r="H407" s="179"/>
      <c r="I407" s="179"/>
      <c r="J407" s="179"/>
      <c r="K407" s="179"/>
      <c r="L407" s="179"/>
      <c r="M407" s="179"/>
      <c r="N407" s="179"/>
      <c r="O407" s="179"/>
      <c r="P407" s="179"/>
      <c r="Q407" s="179"/>
      <c r="R407" s="179"/>
      <c r="S407" s="179"/>
      <c r="T407" s="179"/>
      <c r="U407" s="179"/>
      <c r="V407" s="179"/>
      <c r="W407" s="179"/>
      <c r="X407" s="179"/>
      <c r="Y407" s="179"/>
      <c r="AA407" s="171"/>
      <c r="AB407" s="171"/>
      <c r="AC407" s="171"/>
      <c r="AD407" s="171"/>
      <c r="AE407" s="171"/>
      <c r="AF407" s="171"/>
      <c r="AG407" s="171"/>
      <c r="AH407" s="171"/>
      <c r="AI407" s="171"/>
      <c r="AJ407" s="171"/>
      <c r="AK407" s="171"/>
      <c r="AL407" s="171"/>
      <c r="AM407" s="171"/>
      <c r="AN407" s="171"/>
      <c r="AO407" s="171"/>
      <c r="AP407" s="171"/>
      <c r="BO407" s="88"/>
      <c r="BP407" s="88"/>
      <c r="BQ407" s="88"/>
      <c r="BR407" s="88"/>
      <c r="BS407" s="88"/>
      <c r="BT407" s="88"/>
      <c r="BU407" s="88"/>
      <c r="BV407" s="88"/>
      <c r="BW407" s="88"/>
      <c r="BX407" s="88"/>
    </row>
    <row r="408" spans="1:76" outlineLevel="1" x14ac:dyDescent="0.25">
      <c r="A408" s="50"/>
      <c r="B408" s="74"/>
      <c r="C408" s="75"/>
      <c r="D408" s="79"/>
      <c r="E408" s="79"/>
      <c r="G408" s="41"/>
      <c r="H408" s="41"/>
      <c r="I408" s="41"/>
      <c r="J408" s="41"/>
      <c r="K408" s="41"/>
      <c r="L408" s="41"/>
      <c r="M408" s="41"/>
      <c r="N408" s="41"/>
      <c r="O408" s="41"/>
      <c r="P408" s="41"/>
      <c r="Q408" s="41"/>
      <c r="R408" s="41"/>
      <c r="S408" s="41"/>
      <c r="T408" s="41"/>
      <c r="U408" s="41"/>
      <c r="V408" s="41"/>
      <c r="W408" s="41"/>
      <c r="X408" s="41"/>
      <c r="Y408" s="41"/>
      <c r="BO408" s="53"/>
      <c r="BP408" s="53"/>
      <c r="BQ408" s="53"/>
      <c r="BR408" s="53"/>
      <c r="BS408" s="53"/>
      <c r="BT408" s="53"/>
      <c r="BU408" s="53"/>
      <c r="BV408" s="53"/>
      <c r="BW408" s="53"/>
      <c r="BX408" s="53"/>
    </row>
    <row r="409" spans="1:76" s="177" customFormat="1" ht="18.75" outlineLevel="1" x14ac:dyDescent="0.25">
      <c r="A409" s="70"/>
      <c r="B409" s="71">
        <f>MAX($B$1:$B408)+1</f>
        <v>38</v>
      </c>
      <c r="C409" s="72" t="s">
        <v>385</v>
      </c>
      <c r="D409" s="79"/>
      <c r="E409" s="79"/>
      <c r="F409" s="179"/>
      <c r="G409" s="179"/>
      <c r="H409" s="179"/>
      <c r="I409" s="179"/>
      <c r="J409" s="179"/>
      <c r="K409" s="179"/>
      <c r="L409" s="179"/>
      <c r="M409" s="179"/>
      <c r="N409" s="179"/>
      <c r="O409" s="179"/>
      <c r="P409" s="179"/>
      <c r="Q409" s="179"/>
      <c r="R409" s="179"/>
      <c r="S409" s="179"/>
      <c r="T409" s="179"/>
      <c r="U409" s="179"/>
      <c r="V409" s="179"/>
      <c r="W409" s="179"/>
      <c r="X409" s="179"/>
      <c r="Y409" s="179"/>
      <c r="AA409" s="171"/>
      <c r="AB409" s="171"/>
      <c r="AC409" s="171"/>
      <c r="AD409" s="171"/>
      <c r="AE409" s="171"/>
      <c r="AF409" s="171"/>
      <c r="AG409" s="171"/>
      <c r="AH409" s="171"/>
      <c r="AI409" s="171"/>
      <c r="AJ409" s="171"/>
      <c r="AK409" s="171"/>
      <c r="AL409" s="171"/>
      <c r="AM409" s="171"/>
      <c r="AN409" s="171"/>
      <c r="AO409" s="171"/>
      <c r="AP409" s="171"/>
      <c r="BO409" s="88"/>
      <c r="BP409" s="88"/>
      <c r="BQ409" s="88"/>
      <c r="BR409" s="88"/>
      <c r="BS409" s="88"/>
      <c r="BT409" s="88"/>
      <c r="BU409" s="88"/>
      <c r="BV409" s="88"/>
      <c r="BW409" s="88"/>
      <c r="BX409" s="88"/>
    </row>
    <row r="410" spans="1:76" s="177" customFormat="1" outlineLevel="2" x14ac:dyDescent="0.25">
      <c r="A410" s="70"/>
      <c r="B410" s="74"/>
      <c r="C410" s="75"/>
      <c r="D410" s="79"/>
      <c r="E410" s="79"/>
      <c r="F410" s="179"/>
      <c r="G410" s="179"/>
      <c r="H410" s="179"/>
      <c r="I410" s="179"/>
      <c r="J410" s="179"/>
      <c r="K410" s="179"/>
      <c r="L410" s="179"/>
      <c r="M410" s="179"/>
      <c r="N410" s="179"/>
      <c r="O410" s="179"/>
      <c r="P410" s="179"/>
      <c r="Q410" s="179"/>
      <c r="R410" s="179"/>
      <c r="S410" s="179"/>
      <c r="T410" s="179"/>
      <c r="U410" s="179"/>
      <c r="V410" s="179"/>
      <c r="W410" s="179"/>
      <c r="X410" s="179"/>
      <c r="Y410" s="179"/>
      <c r="AA410" s="171"/>
      <c r="AB410" s="171"/>
      <c r="AC410" s="171"/>
      <c r="AD410" s="171"/>
      <c r="AE410" s="171"/>
      <c r="AF410" s="171"/>
      <c r="AG410" s="171"/>
      <c r="AH410" s="171"/>
      <c r="AI410" s="171"/>
      <c r="AJ410" s="171"/>
      <c r="AK410" s="171"/>
      <c r="AL410" s="171"/>
      <c r="AM410" s="171"/>
      <c r="AN410" s="171"/>
      <c r="AO410" s="171"/>
      <c r="AP410" s="171"/>
      <c r="BO410" s="88"/>
      <c r="BP410" s="88"/>
      <c r="BQ410" s="88"/>
      <c r="BR410" s="88"/>
      <c r="BS410" s="88"/>
      <c r="BT410" s="88"/>
      <c r="BU410" s="88"/>
      <c r="BV410" s="88"/>
      <c r="BW410" s="88"/>
      <c r="BX410" s="88"/>
    </row>
    <row r="411" spans="1:76" s="177" customFormat="1" ht="30.75" customHeight="1" outlineLevel="2" x14ac:dyDescent="0.25">
      <c r="A411" s="70"/>
      <c r="B411" s="74"/>
      <c r="C411" s="242" t="s">
        <v>386</v>
      </c>
      <c r="D411" s="242"/>
      <c r="E411" s="242"/>
      <c r="F411" s="179"/>
      <c r="G411" s="179"/>
      <c r="H411" s="179"/>
      <c r="I411" s="179"/>
      <c r="J411" s="179"/>
      <c r="K411" s="179"/>
      <c r="L411" s="179"/>
      <c r="M411" s="179"/>
      <c r="N411" s="179"/>
      <c r="O411" s="179"/>
      <c r="P411" s="179"/>
      <c r="Q411" s="179"/>
      <c r="R411" s="179"/>
      <c r="S411" s="179"/>
      <c r="T411" s="179"/>
      <c r="U411" s="179"/>
      <c r="V411" s="179"/>
      <c r="W411" s="179"/>
      <c r="X411" s="179"/>
      <c r="Y411" s="179"/>
      <c r="AA411" s="171"/>
      <c r="AB411" s="171"/>
      <c r="AC411" s="171"/>
      <c r="AD411" s="171"/>
      <c r="AE411" s="171"/>
      <c r="AF411" s="171"/>
      <c r="AG411" s="171"/>
      <c r="AH411" s="171"/>
      <c r="AI411" s="171"/>
      <c r="AJ411" s="171"/>
      <c r="AK411" s="171"/>
      <c r="AL411" s="171"/>
      <c r="AM411" s="171"/>
      <c r="AN411" s="171"/>
      <c r="AO411" s="171"/>
      <c r="AP411" s="171"/>
      <c r="BO411" s="88"/>
      <c r="BP411" s="88"/>
      <c r="BQ411" s="88"/>
      <c r="BR411" s="88"/>
      <c r="BS411" s="88"/>
      <c r="BT411" s="88"/>
      <c r="BU411" s="88"/>
      <c r="BV411" s="88"/>
      <c r="BW411" s="88"/>
      <c r="BX411" s="88"/>
    </row>
    <row r="412" spans="1:76" s="177" customFormat="1" outlineLevel="2" x14ac:dyDescent="0.25">
      <c r="A412" s="70"/>
      <c r="B412" s="74"/>
      <c r="C412" s="75"/>
      <c r="D412" s="79"/>
      <c r="E412" s="79"/>
      <c r="F412" s="179"/>
      <c r="G412" s="179"/>
      <c r="H412" s="179"/>
      <c r="I412" s="179"/>
      <c r="J412" s="179"/>
      <c r="K412" s="179"/>
      <c r="L412" s="179"/>
      <c r="M412" s="179"/>
      <c r="N412" s="179"/>
      <c r="O412" s="179"/>
      <c r="P412" s="179"/>
      <c r="Q412" s="179"/>
      <c r="R412" s="179"/>
      <c r="S412" s="179"/>
      <c r="T412" s="179"/>
      <c r="U412" s="179"/>
      <c r="V412" s="179"/>
      <c r="W412" s="179"/>
      <c r="X412" s="179"/>
      <c r="Y412" s="179"/>
      <c r="AA412" s="171"/>
      <c r="AB412" s="171"/>
      <c r="AC412" s="171"/>
      <c r="AD412" s="171"/>
      <c r="AE412" s="171"/>
      <c r="AF412" s="171"/>
      <c r="AG412" s="171"/>
      <c r="AH412" s="171"/>
      <c r="AI412" s="171"/>
      <c r="AJ412" s="171"/>
      <c r="AK412" s="171"/>
      <c r="AL412" s="171"/>
      <c r="AM412" s="171"/>
      <c r="AN412" s="171"/>
      <c r="AO412" s="171"/>
      <c r="AP412" s="171"/>
      <c r="BO412" s="88"/>
      <c r="BP412" s="88"/>
      <c r="BQ412" s="88"/>
      <c r="BR412" s="88"/>
      <c r="BS412" s="88"/>
      <c r="BT412" s="88"/>
      <c r="BU412" s="88"/>
      <c r="BV412" s="88"/>
      <c r="BW412" s="88"/>
      <c r="BX412" s="88"/>
    </row>
    <row r="413" spans="1:76" s="177" customFormat="1" outlineLevel="2" x14ac:dyDescent="0.25">
      <c r="A413" s="70"/>
      <c r="B413" s="74"/>
      <c r="C413" s="85" t="s">
        <v>387</v>
      </c>
      <c r="D413" s="63" t="s">
        <v>147</v>
      </c>
      <c r="E413" s="64" t="s">
        <v>388</v>
      </c>
      <c r="F413" s="185"/>
      <c r="G413" s="185"/>
      <c r="H413" s="185"/>
      <c r="I413" s="185"/>
      <c r="J413" s="185"/>
      <c r="K413" s="185"/>
      <c r="L413" s="185"/>
      <c r="M413" s="185"/>
      <c r="N413" s="185"/>
      <c r="O413" s="185"/>
      <c r="P413" s="185"/>
      <c r="Q413" s="185"/>
      <c r="R413" s="185"/>
      <c r="S413" s="185"/>
      <c r="T413" s="185"/>
      <c r="U413" s="185"/>
      <c r="V413" s="185"/>
      <c r="W413" s="185"/>
      <c r="X413" s="185"/>
      <c r="Y413" s="185"/>
      <c r="AA413" s="79" t="s">
        <v>127</v>
      </c>
      <c r="AB413" s="79" t="s">
        <v>127</v>
      </c>
      <c r="AC413" s="79" t="s">
        <v>127</v>
      </c>
      <c r="AD413" s="79" t="s">
        <v>127</v>
      </c>
      <c r="AE413" s="79" t="s">
        <v>127</v>
      </c>
      <c r="AF413" s="79" t="s">
        <v>127</v>
      </c>
      <c r="AG413" s="79" t="s">
        <v>126</v>
      </c>
      <c r="AH413" s="79" t="s">
        <v>126</v>
      </c>
      <c r="AI413" s="79" t="s">
        <v>127</v>
      </c>
      <c r="AJ413" s="79" t="s">
        <v>126</v>
      </c>
      <c r="AK413" s="79"/>
      <c r="AL413" s="79" t="s">
        <v>126</v>
      </c>
      <c r="AM413" s="79" t="s">
        <v>126</v>
      </c>
      <c r="AN413" s="79" t="s">
        <v>126</v>
      </c>
      <c r="AO413" s="79" t="s">
        <v>126</v>
      </c>
      <c r="AP413" s="79"/>
      <c r="AQ413" s="79" t="s">
        <v>126</v>
      </c>
      <c r="AR413" s="171" t="s">
        <v>126</v>
      </c>
      <c r="AS413" s="79" t="s">
        <v>126</v>
      </c>
      <c r="AT413" s="79"/>
      <c r="AU413" s="171" t="str">
        <f t="shared" ref="AU413:BD416" si="122">IFERROR(IF(OR(HLOOKUP(F$6,$AA$13:$AJ$1020,ROW($AT413)-ROW($AT$12),FALSE)="N",HLOOKUP(IF(F$3="Please Select","",IF(AND(LEFT(F$3,3)&lt;&gt;"IPC",LEFT(F$3,3)&lt;&gt;"PPA",LEFT(F$3,7)&lt;&gt;"Program"),"Hybrid",LEFT(F$3,3))),$AL$13:$AO$1020,ROW($AT413)-ROW($AT$12),FALSE)="N",HLOOKUP(F$5,$AQ$13:$AS$1020,ROW($AT413)-ROW($AT$12),FALSE)="N"),"N",IF(OR(HLOOKUP(F$6,$AA$13:$AJ$1020,ROW($AT413)-ROW($AT$12),FALSE)="A",HLOOKUP(IF(F$3="Please Select","",IF(AND(LEFT(F$3,3)&lt;&gt;"IPC",LEFT(F$3,3)&lt;&gt;"PPA"),"Hybrid",LEFT(F$3,3))),$AL$13:$AO$1020,ROW($AT413)-ROW($AT$12),FALSE)="A",HLOOKUP(F$5,$AQ$13:$AS$1020,ROW($AT413)-ROW($AT$12),FALSE)="A"),"A","Y")),$AS413)</f>
        <v>N</v>
      </c>
      <c r="AV413" s="171" t="str">
        <f t="shared" si="122"/>
        <v>Y</v>
      </c>
      <c r="AW413" s="171" t="str">
        <f t="shared" si="122"/>
        <v>Y</v>
      </c>
      <c r="AX413" s="171" t="str">
        <f t="shared" si="122"/>
        <v>Y</v>
      </c>
      <c r="AY413" s="171" t="str">
        <f t="shared" si="122"/>
        <v>Y</v>
      </c>
      <c r="AZ413" s="171" t="str">
        <f t="shared" si="122"/>
        <v>Y</v>
      </c>
      <c r="BA413" s="171" t="str">
        <f t="shared" si="122"/>
        <v>Y</v>
      </c>
      <c r="BB413" s="171" t="str">
        <f t="shared" si="122"/>
        <v>Y</v>
      </c>
      <c r="BC413" s="171" t="str">
        <f t="shared" si="122"/>
        <v>Y</v>
      </c>
      <c r="BD413" s="171" t="str">
        <f t="shared" si="122"/>
        <v>Y</v>
      </c>
      <c r="BE413" s="171" t="str">
        <f t="shared" ref="BE413:BN416" si="123">IFERROR(IF(OR(HLOOKUP(P$6,$AA$13:$AJ$1020,ROW($AT413)-ROW($AT$12),FALSE)="N",HLOOKUP(IF(P$3="Please Select","",IF(AND(LEFT(P$3,3)&lt;&gt;"IPC",LEFT(P$3,3)&lt;&gt;"PPA",LEFT(P$3,7)&lt;&gt;"Program"),"Hybrid",LEFT(P$3,3))),$AL$13:$AO$1020,ROW($AT413)-ROW($AT$12),FALSE)="N",HLOOKUP(P$5,$AQ$13:$AS$1020,ROW($AT413)-ROW($AT$12),FALSE)="N"),"N",IF(OR(HLOOKUP(P$6,$AA$13:$AJ$1020,ROW($AT413)-ROW($AT$12),FALSE)="A",HLOOKUP(IF(P$3="Please Select","",IF(AND(LEFT(P$3,3)&lt;&gt;"IPC",LEFT(P$3,3)&lt;&gt;"PPA"),"Hybrid",LEFT(P$3,3))),$AL$13:$AO$1020,ROW($AT413)-ROW($AT$12),FALSE)="A",HLOOKUP(P$5,$AQ$13:$AS$1020,ROW($AT413)-ROW($AT$12),FALSE)="A"),"A","Y")),$AS413)</f>
        <v>Y</v>
      </c>
      <c r="BF413" s="171" t="str">
        <f t="shared" si="123"/>
        <v>Y</v>
      </c>
      <c r="BG413" s="171" t="str">
        <f t="shared" si="123"/>
        <v>Y</v>
      </c>
      <c r="BH413" s="171" t="str">
        <f t="shared" si="123"/>
        <v>Y</v>
      </c>
      <c r="BI413" s="171" t="str">
        <f t="shared" si="123"/>
        <v>Y</v>
      </c>
      <c r="BJ413" s="171" t="str">
        <f t="shared" si="123"/>
        <v>Y</v>
      </c>
      <c r="BK413" s="171" t="str">
        <f t="shared" si="123"/>
        <v>Y</v>
      </c>
      <c r="BL413" s="171" t="str">
        <f t="shared" si="123"/>
        <v>Y</v>
      </c>
      <c r="BM413" s="171" t="str">
        <f t="shared" si="123"/>
        <v>Y</v>
      </c>
      <c r="BN413" s="171" t="str">
        <f t="shared" si="123"/>
        <v>Y</v>
      </c>
      <c r="BO413" s="88"/>
      <c r="BP413" s="88"/>
      <c r="BQ413" s="88"/>
      <c r="BR413" s="88"/>
      <c r="BS413" s="88"/>
      <c r="BT413" s="88"/>
      <c r="BU413" s="88"/>
      <c r="BV413" s="88"/>
      <c r="BW413" s="88"/>
      <c r="BX413" s="88"/>
    </row>
    <row r="414" spans="1:76" s="177" customFormat="1" outlineLevel="2" collapsed="1" x14ac:dyDescent="0.25">
      <c r="A414" s="70"/>
      <c r="B414" s="74"/>
      <c r="C414" s="85" t="s">
        <v>389</v>
      </c>
      <c r="D414" s="63" t="s">
        <v>147</v>
      </c>
      <c r="E414" s="64" t="s">
        <v>388</v>
      </c>
      <c r="F414" s="185"/>
      <c r="G414" s="185"/>
      <c r="H414" s="185"/>
      <c r="I414" s="185"/>
      <c r="J414" s="185"/>
      <c r="K414" s="185"/>
      <c r="L414" s="185"/>
      <c r="M414" s="185"/>
      <c r="N414" s="185"/>
      <c r="O414" s="185"/>
      <c r="P414" s="185"/>
      <c r="Q414" s="185"/>
      <c r="R414" s="185"/>
      <c r="S414" s="185"/>
      <c r="T414" s="185"/>
      <c r="U414" s="185"/>
      <c r="V414" s="185"/>
      <c r="W414" s="185"/>
      <c r="X414" s="185"/>
      <c r="Y414" s="185"/>
      <c r="AA414" s="79" t="s">
        <v>127</v>
      </c>
      <c r="AB414" s="79" t="s">
        <v>127</v>
      </c>
      <c r="AC414" s="79" t="s">
        <v>127</v>
      </c>
      <c r="AD414" s="79" t="s">
        <v>127</v>
      </c>
      <c r="AE414" s="79" t="s">
        <v>127</v>
      </c>
      <c r="AF414" s="79" t="s">
        <v>127</v>
      </c>
      <c r="AG414" s="79" t="s">
        <v>126</v>
      </c>
      <c r="AH414" s="79" t="s">
        <v>126</v>
      </c>
      <c r="AI414" s="79" t="s">
        <v>127</v>
      </c>
      <c r="AJ414" s="79" t="s">
        <v>126</v>
      </c>
      <c r="AK414" s="79"/>
      <c r="AL414" s="79" t="s">
        <v>126</v>
      </c>
      <c r="AM414" s="79" t="s">
        <v>126</v>
      </c>
      <c r="AN414" s="79" t="s">
        <v>126</v>
      </c>
      <c r="AO414" s="79" t="s">
        <v>126</v>
      </c>
      <c r="AP414" s="79"/>
      <c r="AQ414" s="79" t="s">
        <v>126</v>
      </c>
      <c r="AR414" s="171" t="s">
        <v>126</v>
      </c>
      <c r="AS414" s="79" t="s">
        <v>126</v>
      </c>
      <c r="AT414" s="79"/>
      <c r="AU414" s="171" t="str">
        <f t="shared" si="122"/>
        <v>N</v>
      </c>
      <c r="AV414" s="171" t="str">
        <f t="shared" si="122"/>
        <v>Y</v>
      </c>
      <c r="AW414" s="171" t="str">
        <f t="shared" si="122"/>
        <v>Y</v>
      </c>
      <c r="AX414" s="171" t="str">
        <f t="shared" si="122"/>
        <v>Y</v>
      </c>
      <c r="AY414" s="171" t="str">
        <f t="shared" si="122"/>
        <v>Y</v>
      </c>
      <c r="AZ414" s="171" t="str">
        <f t="shared" si="122"/>
        <v>Y</v>
      </c>
      <c r="BA414" s="171" t="str">
        <f t="shared" si="122"/>
        <v>Y</v>
      </c>
      <c r="BB414" s="171" t="str">
        <f t="shared" si="122"/>
        <v>Y</v>
      </c>
      <c r="BC414" s="171" t="str">
        <f t="shared" si="122"/>
        <v>Y</v>
      </c>
      <c r="BD414" s="171" t="str">
        <f t="shared" si="122"/>
        <v>Y</v>
      </c>
      <c r="BE414" s="171" t="str">
        <f t="shared" si="123"/>
        <v>Y</v>
      </c>
      <c r="BF414" s="171" t="str">
        <f t="shared" si="123"/>
        <v>Y</v>
      </c>
      <c r="BG414" s="171" t="str">
        <f t="shared" si="123"/>
        <v>Y</v>
      </c>
      <c r="BH414" s="171" t="str">
        <f t="shared" si="123"/>
        <v>Y</v>
      </c>
      <c r="BI414" s="171" t="str">
        <f t="shared" si="123"/>
        <v>Y</v>
      </c>
      <c r="BJ414" s="171" t="str">
        <f t="shared" si="123"/>
        <v>Y</v>
      </c>
      <c r="BK414" s="171" t="str">
        <f t="shared" si="123"/>
        <v>Y</v>
      </c>
      <c r="BL414" s="171" t="str">
        <f t="shared" si="123"/>
        <v>Y</v>
      </c>
      <c r="BM414" s="171" t="str">
        <f t="shared" si="123"/>
        <v>Y</v>
      </c>
      <c r="BN414" s="171" t="str">
        <f t="shared" si="123"/>
        <v>Y</v>
      </c>
      <c r="BO414" s="88"/>
      <c r="BP414" s="88"/>
      <c r="BQ414" s="88"/>
      <c r="BR414" s="88"/>
      <c r="BS414" s="88"/>
      <c r="BT414" s="88"/>
      <c r="BU414" s="88"/>
      <c r="BV414" s="88"/>
      <c r="BW414" s="88"/>
      <c r="BX414" s="88"/>
    </row>
    <row r="415" spans="1:76" s="177" customFormat="1" outlineLevel="2" collapsed="1" x14ac:dyDescent="0.25">
      <c r="A415" s="70"/>
      <c r="B415" s="74"/>
      <c r="C415" s="85" t="s">
        <v>390</v>
      </c>
      <c r="D415" s="214" t="s">
        <v>138</v>
      </c>
      <c r="E415" s="64" t="s">
        <v>154</v>
      </c>
      <c r="F415" s="191">
        <f>F$369</f>
        <v>0</v>
      </c>
      <c r="G415" s="191">
        <f t="shared" ref="G415:Y415" si="124">G$369</f>
        <v>0</v>
      </c>
      <c r="H415" s="191">
        <f t="shared" si="124"/>
        <v>0</v>
      </c>
      <c r="I415" s="191">
        <f t="shared" si="124"/>
        <v>0</v>
      </c>
      <c r="J415" s="191">
        <f t="shared" si="124"/>
        <v>0</v>
      </c>
      <c r="K415" s="191">
        <f t="shared" si="124"/>
        <v>0</v>
      </c>
      <c r="L415" s="191">
        <f t="shared" si="124"/>
        <v>0</v>
      </c>
      <c r="M415" s="191">
        <f t="shared" si="124"/>
        <v>0</v>
      </c>
      <c r="N415" s="191">
        <f t="shared" si="124"/>
        <v>0</v>
      </c>
      <c r="O415" s="191">
        <f t="shared" si="124"/>
        <v>0</v>
      </c>
      <c r="P415" s="191">
        <f t="shared" si="124"/>
        <v>0</v>
      </c>
      <c r="Q415" s="191">
        <f t="shared" si="124"/>
        <v>0</v>
      </c>
      <c r="R415" s="191">
        <f t="shared" si="124"/>
        <v>0</v>
      </c>
      <c r="S415" s="191">
        <f t="shared" si="124"/>
        <v>0</v>
      </c>
      <c r="T415" s="191">
        <f t="shared" si="124"/>
        <v>0</v>
      </c>
      <c r="U415" s="191">
        <f t="shared" si="124"/>
        <v>0</v>
      </c>
      <c r="V415" s="191">
        <f t="shared" si="124"/>
        <v>0</v>
      </c>
      <c r="W415" s="191">
        <f t="shared" si="124"/>
        <v>0</v>
      </c>
      <c r="X415" s="191">
        <f t="shared" si="124"/>
        <v>0</v>
      </c>
      <c r="Y415" s="191">
        <f t="shared" si="124"/>
        <v>0</v>
      </c>
      <c r="AA415" s="79" t="s">
        <v>127</v>
      </c>
      <c r="AB415" s="79" t="s">
        <v>127</v>
      </c>
      <c r="AC415" s="79" t="s">
        <v>127</v>
      </c>
      <c r="AD415" s="79" t="s">
        <v>127</v>
      </c>
      <c r="AE415" s="79" t="s">
        <v>127</v>
      </c>
      <c r="AF415" s="79" t="s">
        <v>127</v>
      </c>
      <c r="AG415" s="79" t="s">
        <v>140</v>
      </c>
      <c r="AH415" s="79" t="s">
        <v>140</v>
      </c>
      <c r="AI415" s="79" t="s">
        <v>127</v>
      </c>
      <c r="AJ415" s="79" t="s">
        <v>140</v>
      </c>
      <c r="AK415" s="79"/>
      <c r="AL415" s="79" t="s">
        <v>140</v>
      </c>
      <c r="AM415" s="79" t="s">
        <v>140</v>
      </c>
      <c r="AN415" s="79" t="s">
        <v>140</v>
      </c>
      <c r="AO415" s="79" t="s">
        <v>140</v>
      </c>
      <c r="AP415" s="79"/>
      <c r="AQ415" s="79" t="s">
        <v>140</v>
      </c>
      <c r="AR415" s="79" t="s">
        <v>140</v>
      </c>
      <c r="AS415" s="79" t="s">
        <v>140</v>
      </c>
      <c r="AT415" s="79"/>
      <c r="AU415" s="171" t="str">
        <f t="shared" si="122"/>
        <v>N</v>
      </c>
      <c r="AV415" s="171" t="str">
        <f t="shared" si="122"/>
        <v>A</v>
      </c>
      <c r="AW415" s="171" t="str">
        <f t="shared" si="122"/>
        <v>A</v>
      </c>
      <c r="AX415" s="171" t="str">
        <f t="shared" si="122"/>
        <v>A</v>
      </c>
      <c r="AY415" s="171" t="str">
        <f t="shared" si="122"/>
        <v>A</v>
      </c>
      <c r="AZ415" s="171" t="str">
        <f t="shared" si="122"/>
        <v>A</v>
      </c>
      <c r="BA415" s="171" t="str">
        <f t="shared" si="122"/>
        <v>A</v>
      </c>
      <c r="BB415" s="171" t="str">
        <f t="shared" si="122"/>
        <v>A</v>
      </c>
      <c r="BC415" s="171" t="str">
        <f t="shared" si="122"/>
        <v>A</v>
      </c>
      <c r="BD415" s="171" t="str">
        <f t="shared" si="122"/>
        <v>A</v>
      </c>
      <c r="BE415" s="171" t="str">
        <f t="shared" si="123"/>
        <v>A</v>
      </c>
      <c r="BF415" s="171" t="str">
        <f t="shared" si="123"/>
        <v>A</v>
      </c>
      <c r="BG415" s="171" t="str">
        <f t="shared" si="123"/>
        <v>A</v>
      </c>
      <c r="BH415" s="171" t="str">
        <f t="shared" si="123"/>
        <v>A</v>
      </c>
      <c r="BI415" s="171" t="str">
        <f t="shared" si="123"/>
        <v>A</v>
      </c>
      <c r="BJ415" s="171" t="str">
        <f t="shared" si="123"/>
        <v>A</v>
      </c>
      <c r="BK415" s="171" t="str">
        <f t="shared" si="123"/>
        <v>A</v>
      </c>
      <c r="BL415" s="171" t="str">
        <f t="shared" si="123"/>
        <v>A</v>
      </c>
      <c r="BM415" s="171" t="str">
        <f t="shared" si="123"/>
        <v>A</v>
      </c>
      <c r="BN415" s="171" t="str">
        <f t="shared" si="123"/>
        <v>A</v>
      </c>
      <c r="BO415" s="88"/>
      <c r="BP415" s="88"/>
      <c r="BQ415" s="88"/>
      <c r="BR415" s="88"/>
      <c r="BS415" s="88"/>
      <c r="BT415" s="88"/>
      <c r="BU415" s="88"/>
      <c r="BV415" s="88"/>
      <c r="BW415" s="88"/>
      <c r="BX415" s="88"/>
    </row>
    <row r="416" spans="1:76" s="177" customFormat="1" outlineLevel="2" x14ac:dyDescent="0.25">
      <c r="A416" s="70"/>
      <c r="B416" s="74"/>
      <c r="C416" s="85" t="s">
        <v>391</v>
      </c>
      <c r="D416" s="214" t="s">
        <v>138</v>
      </c>
      <c r="E416" s="64" t="s">
        <v>392</v>
      </c>
      <c r="F416" s="188">
        <f>IFERROR(F413/F415,0)</f>
        <v>0</v>
      </c>
      <c r="G416" s="188">
        <f t="shared" ref="G416:Y416" si="125">IFERROR(G413/G415,0)</f>
        <v>0</v>
      </c>
      <c r="H416" s="188">
        <f t="shared" si="125"/>
        <v>0</v>
      </c>
      <c r="I416" s="188">
        <f t="shared" si="125"/>
        <v>0</v>
      </c>
      <c r="J416" s="188">
        <f t="shared" si="125"/>
        <v>0</v>
      </c>
      <c r="K416" s="188">
        <f t="shared" si="125"/>
        <v>0</v>
      </c>
      <c r="L416" s="188">
        <f t="shared" si="125"/>
        <v>0</v>
      </c>
      <c r="M416" s="188">
        <f t="shared" si="125"/>
        <v>0</v>
      </c>
      <c r="N416" s="188">
        <f t="shared" si="125"/>
        <v>0</v>
      </c>
      <c r="O416" s="188">
        <f t="shared" si="125"/>
        <v>0</v>
      </c>
      <c r="P416" s="188">
        <f t="shared" si="125"/>
        <v>0</v>
      </c>
      <c r="Q416" s="188">
        <f t="shared" si="125"/>
        <v>0</v>
      </c>
      <c r="R416" s="188">
        <f t="shared" si="125"/>
        <v>0</v>
      </c>
      <c r="S416" s="188">
        <f t="shared" si="125"/>
        <v>0</v>
      </c>
      <c r="T416" s="188">
        <f t="shared" si="125"/>
        <v>0</v>
      </c>
      <c r="U416" s="188">
        <f t="shared" si="125"/>
        <v>0</v>
      </c>
      <c r="V416" s="188">
        <f t="shared" si="125"/>
        <v>0</v>
      </c>
      <c r="W416" s="188">
        <f t="shared" si="125"/>
        <v>0</v>
      </c>
      <c r="X416" s="188">
        <f t="shared" si="125"/>
        <v>0</v>
      </c>
      <c r="Y416" s="188">
        <f t="shared" si="125"/>
        <v>0</v>
      </c>
      <c r="AA416" s="79" t="s">
        <v>127</v>
      </c>
      <c r="AB416" s="79" t="s">
        <v>127</v>
      </c>
      <c r="AC416" s="79" t="s">
        <v>127</v>
      </c>
      <c r="AD416" s="79" t="s">
        <v>127</v>
      </c>
      <c r="AE416" s="79" t="s">
        <v>127</v>
      </c>
      <c r="AF416" s="79" t="s">
        <v>127</v>
      </c>
      <c r="AG416" s="79" t="s">
        <v>140</v>
      </c>
      <c r="AH416" s="79" t="s">
        <v>140</v>
      </c>
      <c r="AI416" s="79" t="s">
        <v>127</v>
      </c>
      <c r="AJ416" s="79" t="s">
        <v>140</v>
      </c>
      <c r="AK416" s="79"/>
      <c r="AL416" s="79" t="s">
        <v>140</v>
      </c>
      <c r="AM416" s="79" t="s">
        <v>140</v>
      </c>
      <c r="AN416" s="79" t="s">
        <v>140</v>
      </c>
      <c r="AO416" s="79" t="s">
        <v>140</v>
      </c>
      <c r="AP416" s="79"/>
      <c r="AQ416" s="79" t="s">
        <v>140</v>
      </c>
      <c r="AR416" s="79" t="s">
        <v>140</v>
      </c>
      <c r="AS416" s="79" t="s">
        <v>140</v>
      </c>
      <c r="AT416" s="79"/>
      <c r="AU416" s="171" t="str">
        <f t="shared" si="122"/>
        <v>N</v>
      </c>
      <c r="AV416" s="171" t="str">
        <f t="shared" si="122"/>
        <v>A</v>
      </c>
      <c r="AW416" s="171" t="str">
        <f t="shared" si="122"/>
        <v>A</v>
      </c>
      <c r="AX416" s="171" t="str">
        <f t="shared" si="122"/>
        <v>A</v>
      </c>
      <c r="AY416" s="171" t="str">
        <f t="shared" si="122"/>
        <v>A</v>
      </c>
      <c r="AZ416" s="171" t="str">
        <f t="shared" si="122"/>
        <v>A</v>
      </c>
      <c r="BA416" s="171" t="str">
        <f t="shared" si="122"/>
        <v>A</v>
      </c>
      <c r="BB416" s="171" t="str">
        <f t="shared" si="122"/>
        <v>A</v>
      </c>
      <c r="BC416" s="171" t="str">
        <f t="shared" si="122"/>
        <v>A</v>
      </c>
      <c r="BD416" s="171" t="str">
        <f t="shared" si="122"/>
        <v>A</v>
      </c>
      <c r="BE416" s="171" t="str">
        <f t="shared" si="123"/>
        <v>A</v>
      </c>
      <c r="BF416" s="171" t="str">
        <f t="shared" si="123"/>
        <v>A</v>
      </c>
      <c r="BG416" s="171" t="str">
        <f t="shared" si="123"/>
        <v>A</v>
      </c>
      <c r="BH416" s="171" t="str">
        <f t="shared" si="123"/>
        <v>A</v>
      </c>
      <c r="BI416" s="171" t="str">
        <f t="shared" si="123"/>
        <v>A</v>
      </c>
      <c r="BJ416" s="171" t="str">
        <f t="shared" si="123"/>
        <v>A</v>
      </c>
      <c r="BK416" s="171" t="str">
        <f t="shared" si="123"/>
        <v>A</v>
      </c>
      <c r="BL416" s="171" t="str">
        <f t="shared" si="123"/>
        <v>A</v>
      </c>
      <c r="BM416" s="171" t="str">
        <f t="shared" si="123"/>
        <v>A</v>
      </c>
      <c r="BN416" s="171" t="str">
        <f t="shared" si="123"/>
        <v>A</v>
      </c>
      <c r="BO416" s="88"/>
      <c r="BP416" s="88"/>
      <c r="BQ416" s="88"/>
      <c r="BR416" s="88"/>
      <c r="BS416" s="88"/>
      <c r="BT416" s="88"/>
      <c r="BU416" s="88"/>
      <c r="BV416" s="88"/>
      <c r="BW416" s="88"/>
      <c r="BX416" s="88"/>
    </row>
    <row r="417" spans="1:76" s="177" customFormat="1" outlineLevel="2" x14ac:dyDescent="0.25">
      <c r="A417" s="70"/>
      <c r="B417" s="74"/>
      <c r="C417" s="75"/>
      <c r="D417" s="79"/>
      <c r="E417" s="79"/>
      <c r="F417" s="179"/>
      <c r="G417" s="179"/>
      <c r="H417" s="179"/>
      <c r="I417" s="179"/>
      <c r="J417" s="179"/>
      <c r="K417" s="179"/>
      <c r="L417" s="179"/>
      <c r="M417" s="179"/>
      <c r="N417" s="179"/>
      <c r="O417" s="179"/>
      <c r="P417" s="179"/>
      <c r="Q417" s="179"/>
      <c r="R417" s="179"/>
      <c r="S417" s="179"/>
      <c r="T417" s="179"/>
      <c r="U417" s="179"/>
      <c r="V417" s="179"/>
      <c r="W417" s="179"/>
      <c r="X417" s="179"/>
      <c r="Y417" s="179"/>
      <c r="AA417" s="171"/>
      <c r="AB417" s="171"/>
      <c r="AC417" s="171"/>
      <c r="AD417" s="171"/>
      <c r="AE417" s="171"/>
      <c r="AF417" s="171"/>
      <c r="AG417" s="171"/>
      <c r="AH417" s="171"/>
      <c r="AI417" s="171"/>
      <c r="AJ417" s="171"/>
      <c r="AK417" s="171"/>
      <c r="AL417" s="171"/>
      <c r="AM417" s="171"/>
      <c r="AN417" s="171"/>
      <c r="AO417" s="171"/>
      <c r="AP417" s="171"/>
      <c r="BO417" s="88"/>
      <c r="BP417" s="88"/>
      <c r="BQ417" s="88"/>
      <c r="BR417" s="88"/>
      <c r="BS417" s="88"/>
      <c r="BT417" s="88"/>
      <c r="BU417" s="88"/>
      <c r="BV417" s="88"/>
      <c r="BW417" s="88"/>
      <c r="BX417" s="88"/>
    </row>
    <row r="418" spans="1:76" outlineLevel="1" x14ac:dyDescent="0.25">
      <c r="A418" s="50"/>
      <c r="B418" s="74"/>
      <c r="C418" s="75"/>
      <c r="D418" s="79"/>
      <c r="E418" s="79"/>
      <c r="G418" s="41"/>
      <c r="H418" s="41"/>
      <c r="I418" s="41"/>
      <c r="J418" s="41"/>
      <c r="K418" s="41"/>
      <c r="L418" s="41"/>
      <c r="M418" s="41"/>
      <c r="N418" s="41"/>
      <c r="O418" s="41"/>
      <c r="P418" s="41"/>
      <c r="Q418" s="41"/>
      <c r="R418" s="41"/>
      <c r="S418" s="41"/>
      <c r="T418" s="41"/>
      <c r="U418" s="41"/>
      <c r="V418" s="41"/>
      <c r="W418" s="41"/>
      <c r="X418" s="41"/>
      <c r="Y418" s="41"/>
      <c r="BO418" s="53"/>
      <c r="BP418" s="53"/>
      <c r="BQ418" s="53"/>
      <c r="BR418" s="53"/>
      <c r="BS418" s="53"/>
      <c r="BT418" s="53"/>
      <c r="BU418" s="53"/>
      <c r="BV418" s="53"/>
      <c r="BW418" s="53"/>
      <c r="BX418" s="53"/>
    </row>
    <row r="419" spans="1:76" s="177" customFormat="1" ht="18.75" outlineLevel="1" x14ac:dyDescent="0.25">
      <c r="A419" s="70"/>
      <c r="B419" s="71">
        <f>MAX($B$1:$B418)+1</f>
        <v>39</v>
      </c>
      <c r="C419" s="72" t="s">
        <v>393</v>
      </c>
      <c r="D419" s="79"/>
      <c r="E419" s="79"/>
      <c r="F419" s="179"/>
      <c r="G419" s="179"/>
      <c r="H419" s="179"/>
      <c r="I419" s="179"/>
      <c r="J419" s="179"/>
      <c r="K419" s="179"/>
      <c r="L419" s="179"/>
      <c r="M419" s="179"/>
      <c r="N419" s="179"/>
      <c r="O419" s="179"/>
      <c r="P419" s="179"/>
      <c r="Q419" s="179"/>
      <c r="R419" s="179"/>
      <c r="S419" s="179"/>
      <c r="T419" s="179"/>
      <c r="U419" s="179"/>
      <c r="V419" s="179"/>
      <c r="W419" s="179"/>
      <c r="X419" s="179"/>
      <c r="Y419" s="179"/>
      <c r="AA419" s="171"/>
      <c r="AB419" s="171"/>
      <c r="AC419" s="171"/>
      <c r="AD419" s="171"/>
      <c r="AE419" s="171"/>
      <c r="AF419" s="171"/>
      <c r="AG419" s="171"/>
      <c r="AH419" s="171"/>
      <c r="AI419" s="171"/>
      <c r="AJ419" s="171"/>
      <c r="AK419" s="171"/>
      <c r="AL419" s="171"/>
      <c r="AM419" s="171"/>
      <c r="AN419" s="171"/>
      <c r="AO419" s="171"/>
      <c r="AP419" s="171"/>
      <c r="BO419" s="88"/>
      <c r="BP419" s="88"/>
      <c r="BQ419" s="88"/>
      <c r="BR419" s="88"/>
      <c r="BS419" s="88"/>
      <c r="BT419" s="88"/>
      <c r="BU419" s="88"/>
      <c r="BV419" s="88"/>
      <c r="BW419" s="88"/>
      <c r="BX419" s="88"/>
    </row>
    <row r="420" spans="1:76" s="177" customFormat="1" outlineLevel="2" x14ac:dyDescent="0.25">
      <c r="A420" s="70"/>
      <c r="B420" s="74"/>
      <c r="C420" s="75"/>
      <c r="D420" s="79"/>
      <c r="E420" s="79"/>
      <c r="F420" s="179"/>
      <c r="G420" s="179"/>
      <c r="H420" s="179"/>
      <c r="I420" s="179"/>
      <c r="J420" s="179"/>
      <c r="K420" s="179"/>
      <c r="L420" s="179"/>
      <c r="M420" s="179"/>
      <c r="N420" s="179"/>
      <c r="O420" s="179"/>
      <c r="P420" s="179"/>
      <c r="Q420" s="179"/>
      <c r="R420" s="179"/>
      <c r="S420" s="179"/>
      <c r="T420" s="179"/>
      <c r="U420" s="179"/>
      <c r="V420" s="179"/>
      <c r="W420" s="179"/>
      <c r="X420" s="179"/>
      <c r="Y420" s="179"/>
      <c r="AA420" s="171"/>
      <c r="AB420" s="171"/>
      <c r="AC420" s="171"/>
      <c r="AD420" s="171"/>
      <c r="AE420" s="171"/>
      <c r="AF420" s="171"/>
      <c r="AG420" s="171"/>
      <c r="AH420" s="171"/>
      <c r="AI420" s="171"/>
      <c r="AJ420" s="171"/>
      <c r="AK420" s="171"/>
      <c r="AL420" s="171"/>
      <c r="AM420" s="171"/>
      <c r="AN420" s="171"/>
      <c r="AO420" s="171"/>
      <c r="AP420" s="171"/>
      <c r="BO420" s="88"/>
      <c r="BP420" s="88"/>
      <c r="BQ420" s="88"/>
      <c r="BR420" s="88"/>
      <c r="BS420" s="88"/>
      <c r="BT420" s="88"/>
      <c r="BU420" s="88"/>
      <c r="BV420" s="88"/>
      <c r="BW420" s="88"/>
      <c r="BX420" s="88"/>
    </row>
    <row r="421" spans="1:76" s="177" customFormat="1" ht="29.25" customHeight="1" outlineLevel="2" x14ac:dyDescent="0.25">
      <c r="A421" s="70"/>
      <c r="B421" s="74"/>
      <c r="C421" s="242" t="s">
        <v>394</v>
      </c>
      <c r="D421" s="242"/>
      <c r="E421" s="242"/>
      <c r="F421" s="179"/>
      <c r="G421" s="179"/>
      <c r="H421" s="179"/>
      <c r="I421" s="179"/>
      <c r="J421" s="179"/>
      <c r="K421" s="179"/>
      <c r="L421" s="179"/>
      <c r="M421" s="179"/>
      <c r="N421" s="179"/>
      <c r="O421" s="179"/>
      <c r="P421" s="179"/>
      <c r="Q421" s="179"/>
      <c r="R421" s="179"/>
      <c r="S421" s="179"/>
      <c r="T421" s="179"/>
      <c r="U421" s="179"/>
      <c r="V421" s="179"/>
      <c r="W421" s="179"/>
      <c r="X421" s="179"/>
      <c r="Y421" s="179"/>
      <c r="AA421" s="171"/>
      <c r="AB421" s="171"/>
      <c r="AC421" s="171"/>
      <c r="AD421" s="171"/>
      <c r="AE421" s="171"/>
      <c r="AF421" s="171"/>
      <c r="AG421" s="171"/>
      <c r="AH421" s="171"/>
      <c r="AI421" s="171"/>
      <c r="AJ421" s="171"/>
      <c r="AK421" s="171"/>
      <c r="AL421" s="171"/>
      <c r="AM421" s="171"/>
      <c r="AN421" s="171"/>
      <c r="AO421" s="171"/>
      <c r="AP421" s="171"/>
      <c r="BO421" s="88"/>
      <c r="BP421" s="88"/>
      <c r="BQ421" s="88"/>
      <c r="BR421" s="88"/>
      <c r="BS421" s="88"/>
      <c r="BT421" s="88"/>
      <c r="BU421" s="88"/>
      <c r="BV421" s="88"/>
      <c r="BW421" s="88"/>
      <c r="BX421" s="88"/>
    </row>
    <row r="422" spans="1:76" s="177" customFormat="1" outlineLevel="2" x14ac:dyDescent="0.25">
      <c r="A422" s="70"/>
      <c r="B422" s="74"/>
      <c r="C422" s="75"/>
      <c r="D422" s="79"/>
      <c r="E422" s="79"/>
      <c r="F422" s="179"/>
      <c r="G422" s="179"/>
      <c r="H422" s="179"/>
      <c r="I422" s="179"/>
      <c r="J422" s="179"/>
      <c r="K422" s="179"/>
      <c r="L422" s="179"/>
      <c r="M422" s="179"/>
      <c r="N422" s="179"/>
      <c r="O422" s="179"/>
      <c r="P422" s="179"/>
      <c r="Q422" s="179"/>
      <c r="R422" s="179"/>
      <c r="S422" s="179"/>
      <c r="T422" s="179"/>
      <c r="U422" s="179"/>
      <c r="V422" s="179"/>
      <c r="W422" s="179"/>
      <c r="X422" s="179"/>
      <c r="Y422" s="179"/>
      <c r="AA422" s="171"/>
      <c r="AB422" s="171"/>
      <c r="AC422" s="171"/>
      <c r="AD422" s="171"/>
      <c r="AE422" s="171"/>
      <c r="AF422" s="171"/>
      <c r="AG422" s="171"/>
      <c r="AH422" s="171"/>
      <c r="AI422" s="171"/>
      <c r="AJ422" s="171"/>
      <c r="AK422" s="171"/>
      <c r="AL422" s="171"/>
      <c r="AM422" s="171"/>
      <c r="AN422" s="171"/>
      <c r="AO422" s="171"/>
      <c r="AP422" s="171"/>
      <c r="BO422" s="88"/>
      <c r="BP422" s="88"/>
      <c r="BQ422" s="88"/>
      <c r="BR422" s="88"/>
      <c r="BS422" s="88"/>
      <c r="BT422" s="88"/>
      <c r="BU422" s="88"/>
      <c r="BV422" s="88"/>
      <c r="BW422" s="88"/>
      <c r="BX422" s="88"/>
    </row>
    <row r="423" spans="1:76" s="177" customFormat="1" outlineLevel="2" x14ac:dyDescent="0.25">
      <c r="A423" s="70"/>
      <c r="B423" s="74"/>
      <c r="C423" s="85" t="s">
        <v>395</v>
      </c>
      <c r="D423" s="63" t="s">
        <v>147</v>
      </c>
      <c r="E423" s="64" t="s">
        <v>154</v>
      </c>
      <c r="F423" s="185"/>
      <c r="G423" s="185"/>
      <c r="H423" s="185"/>
      <c r="I423" s="185"/>
      <c r="J423" s="185"/>
      <c r="K423" s="185"/>
      <c r="L423" s="185"/>
      <c r="M423" s="185"/>
      <c r="N423" s="185"/>
      <c r="O423" s="185"/>
      <c r="P423" s="185"/>
      <c r="Q423" s="185"/>
      <c r="R423" s="185"/>
      <c r="S423" s="185"/>
      <c r="T423" s="185"/>
      <c r="U423" s="185"/>
      <c r="V423" s="185"/>
      <c r="W423" s="185"/>
      <c r="X423" s="185"/>
      <c r="Y423" s="185"/>
      <c r="AA423" s="79" t="s">
        <v>126</v>
      </c>
      <c r="AB423" s="79" t="s">
        <v>126</v>
      </c>
      <c r="AC423" s="79" t="s">
        <v>126</v>
      </c>
      <c r="AD423" s="79" t="s">
        <v>126</v>
      </c>
      <c r="AE423" s="79" t="s">
        <v>126</v>
      </c>
      <c r="AF423" s="79" t="s">
        <v>126</v>
      </c>
      <c r="AG423" s="79" t="s">
        <v>126</v>
      </c>
      <c r="AH423" s="79" t="s">
        <v>126</v>
      </c>
      <c r="AI423" s="79" t="s">
        <v>127</v>
      </c>
      <c r="AJ423" s="79" t="s">
        <v>126</v>
      </c>
      <c r="AK423" s="79"/>
      <c r="AL423" s="79" t="s">
        <v>126</v>
      </c>
      <c r="AM423" s="79" t="s">
        <v>126</v>
      </c>
      <c r="AN423" s="79" t="s">
        <v>126</v>
      </c>
      <c r="AO423" s="79" t="s">
        <v>126</v>
      </c>
      <c r="AP423" s="79"/>
      <c r="AQ423" s="79" t="s">
        <v>126</v>
      </c>
      <c r="AR423" s="171" t="s">
        <v>126</v>
      </c>
      <c r="AS423" s="79" t="s">
        <v>126</v>
      </c>
      <c r="AT423" s="79"/>
      <c r="AU423" s="171" t="str">
        <f t="shared" ref="AU423:BD425" si="126">IFERROR(IF(OR(HLOOKUP(F$6,$AA$13:$AJ$1020,ROW($AT423)-ROW($AT$12),FALSE)="N",HLOOKUP(IF(F$3="Please Select","",IF(AND(LEFT(F$3,3)&lt;&gt;"IPC",LEFT(F$3,3)&lt;&gt;"PPA",LEFT(F$3,7)&lt;&gt;"Program"),"Hybrid",LEFT(F$3,3))),$AL$13:$AO$1020,ROW($AT423)-ROW($AT$12),FALSE)="N",HLOOKUP(F$5,$AQ$13:$AS$1020,ROW($AT423)-ROW($AT$12),FALSE)="N"),"N",IF(OR(HLOOKUP(F$6,$AA$13:$AJ$1020,ROW($AT423)-ROW($AT$12),FALSE)="A",HLOOKUP(IF(F$3="Please Select","",IF(AND(LEFT(F$3,3)&lt;&gt;"IPC",LEFT(F$3,3)&lt;&gt;"PPA"),"Hybrid",LEFT(F$3,3))),$AL$13:$AO$1020,ROW($AT423)-ROW($AT$12),FALSE)="A",HLOOKUP(F$5,$AQ$13:$AS$1020,ROW($AT423)-ROW($AT$12),FALSE)="A"),"A","Y")),$AS423)</f>
        <v>Y</v>
      </c>
      <c r="AV423" s="171" t="str">
        <f t="shared" si="126"/>
        <v>Y</v>
      </c>
      <c r="AW423" s="171" t="str">
        <f t="shared" si="126"/>
        <v>Y</v>
      </c>
      <c r="AX423" s="171" t="str">
        <f t="shared" si="126"/>
        <v>Y</v>
      </c>
      <c r="AY423" s="171" t="str">
        <f t="shared" si="126"/>
        <v>Y</v>
      </c>
      <c r="AZ423" s="171" t="str">
        <f t="shared" si="126"/>
        <v>Y</v>
      </c>
      <c r="BA423" s="171" t="str">
        <f t="shared" si="126"/>
        <v>Y</v>
      </c>
      <c r="BB423" s="171" t="str">
        <f t="shared" si="126"/>
        <v>Y</v>
      </c>
      <c r="BC423" s="171" t="str">
        <f t="shared" si="126"/>
        <v>Y</v>
      </c>
      <c r="BD423" s="171" t="str">
        <f t="shared" si="126"/>
        <v>Y</v>
      </c>
      <c r="BE423" s="171" t="str">
        <f t="shared" ref="BE423:BN425" si="127">IFERROR(IF(OR(HLOOKUP(P$6,$AA$13:$AJ$1020,ROW($AT423)-ROW($AT$12),FALSE)="N",HLOOKUP(IF(P$3="Please Select","",IF(AND(LEFT(P$3,3)&lt;&gt;"IPC",LEFT(P$3,3)&lt;&gt;"PPA",LEFT(P$3,7)&lt;&gt;"Program"),"Hybrid",LEFT(P$3,3))),$AL$13:$AO$1020,ROW($AT423)-ROW($AT$12),FALSE)="N",HLOOKUP(P$5,$AQ$13:$AS$1020,ROW($AT423)-ROW($AT$12),FALSE)="N"),"N",IF(OR(HLOOKUP(P$6,$AA$13:$AJ$1020,ROW($AT423)-ROW($AT$12),FALSE)="A",HLOOKUP(IF(P$3="Please Select","",IF(AND(LEFT(P$3,3)&lt;&gt;"IPC",LEFT(P$3,3)&lt;&gt;"PPA"),"Hybrid",LEFT(P$3,3))),$AL$13:$AO$1020,ROW($AT423)-ROW($AT$12),FALSE)="A",HLOOKUP(P$5,$AQ$13:$AS$1020,ROW($AT423)-ROW($AT$12),FALSE)="A"),"A","Y")),$AS423)</f>
        <v>Y</v>
      </c>
      <c r="BF423" s="171" t="str">
        <f t="shared" si="127"/>
        <v>Y</v>
      </c>
      <c r="BG423" s="171" t="str">
        <f t="shared" si="127"/>
        <v>Y</v>
      </c>
      <c r="BH423" s="171" t="str">
        <f t="shared" si="127"/>
        <v>Y</v>
      </c>
      <c r="BI423" s="171" t="str">
        <f t="shared" si="127"/>
        <v>Y</v>
      </c>
      <c r="BJ423" s="171" t="str">
        <f t="shared" si="127"/>
        <v>Y</v>
      </c>
      <c r="BK423" s="171" t="str">
        <f t="shared" si="127"/>
        <v>Y</v>
      </c>
      <c r="BL423" s="171" t="str">
        <f t="shared" si="127"/>
        <v>Y</v>
      </c>
      <c r="BM423" s="171" t="str">
        <f t="shared" si="127"/>
        <v>Y</v>
      </c>
      <c r="BN423" s="171" t="str">
        <f t="shared" si="127"/>
        <v>Y</v>
      </c>
      <c r="BO423" s="88"/>
      <c r="BP423" s="88"/>
      <c r="BQ423" s="88"/>
      <c r="BR423" s="88"/>
      <c r="BS423" s="88"/>
      <c r="BT423" s="88"/>
      <c r="BU423" s="88"/>
      <c r="BV423" s="88"/>
      <c r="BW423" s="88"/>
      <c r="BX423" s="88"/>
    </row>
    <row r="424" spans="1:76" s="177" customFormat="1" outlineLevel="2" collapsed="1" x14ac:dyDescent="0.25">
      <c r="A424" s="70"/>
      <c r="B424" s="74"/>
      <c r="C424" s="85" t="s">
        <v>390</v>
      </c>
      <c r="D424" s="214" t="s">
        <v>138</v>
      </c>
      <c r="E424" s="64" t="s">
        <v>154</v>
      </c>
      <c r="F424" s="191">
        <f>F$369</f>
        <v>0</v>
      </c>
      <c r="G424" s="191">
        <f t="shared" ref="G424:Y424" si="128">G$369</f>
        <v>0</v>
      </c>
      <c r="H424" s="191">
        <f t="shared" si="128"/>
        <v>0</v>
      </c>
      <c r="I424" s="191">
        <f t="shared" si="128"/>
        <v>0</v>
      </c>
      <c r="J424" s="191">
        <f t="shared" si="128"/>
        <v>0</v>
      </c>
      <c r="K424" s="191">
        <f t="shared" si="128"/>
        <v>0</v>
      </c>
      <c r="L424" s="191">
        <f t="shared" si="128"/>
        <v>0</v>
      </c>
      <c r="M424" s="191">
        <f t="shared" si="128"/>
        <v>0</v>
      </c>
      <c r="N424" s="191">
        <f t="shared" si="128"/>
        <v>0</v>
      </c>
      <c r="O424" s="191">
        <f t="shared" si="128"/>
        <v>0</v>
      </c>
      <c r="P424" s="191">
        <f t="shared" si="128"/>
        <v>0</v>
      </c>
      <c r="Q424" s="191">
        <f t="shared" si="128"/>
        <v>0</v>
      </c>
      <c r="R424" s="191">
        <f t="shared" si="128"/>
        <v>0</v>
      </c>
      <c r="S424" s="191">
        <f t="shared" si="128"/>
        <v>0</v>
      </c>
      <c r="T424" s="191">
        <f t="shared" si="128"/>
        <v>0</v>
      </c>
      <c r="U424" s="191">
        <f t="shared" si="128"/>
        <v>0</v>
      </c>
      <c r="V424" s="191">
        <f t="shared" si="128"/>
        <v>0</v>
      </c>
      <c r="W424" s="191">
        <f t="shared" si="128"/>
        <v>0</v>
      </c>
      <c r="X424" s="191">
        <f t="shared" si="128"/>
        <v>0</v>
      </c>
      <c r="Y424" s="191">
        <f t="shared" si="128"/>
        <v>0</v>
      </c>
      <c r="AA424" s="79" t="s">
        <v>140</v>
      </c>
      <c r="AB424" s="79" t="s">
        <v>140</v>
      </c>
      <c r="AC424" s="79" t="s">
        <v>140</v>
      </c>
      <c r="AD424" s="79" t="s">
        <v>140</v>
      </c>
      <c r="AE424" s="79" t="s">
        <v>140</v>
      </c>
      <c r="AF424" s="79" t="s">
        <v>140</v>
      </c>
      <c r="AG424" s="79" t="s">
        <v>140</v>
      </c>
      <c r="AH424" s="79" t="s">
        <v>140</v>
      </c>
      <c r="AI424" s="79" t="s">
        <v>127</v>
      </c>
      <c r="AJ424" s="79" t="s">
        <v>140</v>
      </c>
      <c r="AK424" s="79"/>
      <c r="AL424" s="79" t="s">
        <v>140</v>
      </c>
      <c r="AM424" s="79" t="s">
        <v>140</v>
      </c>
      <c r="AN424" s="79" t="s">
        <v>140</v>
      </c>
      <c r="AO424" s="79" t="s">
        <v>140</v>
      </c>
      <c r="AP424" s="79"/>
      <c r="AQ424" s="79" t="s">
        <v>140</v>
      </c>
      <c r="AR424" s="79" t="s">
        <v>140</v>
      </c>
      <c r="AS424" s="79" t="s">
        <v>140</v>
      </c>
      <c r="AT424" s="79"/>
      <c r="AU424" s="171" t="str">
        <f t="shared" si="126"/>
        <v>A</v>
      </c>
      <c r="AV424" s="171" t="str">
        <f t="shared" si="126"/>
        <v>A</v>
      </c>
      <c r="AW424" s="171" t="str">
        <f t="shared" si="126"/>
        <v>A</v>
      </c>
      <c r="AX424" s="171" t="str">
        <f t="shared" si="126"/>
        <v>A</v>
      </c>
      <c r="AY424" s="171" t="str">
        <f t="shared" si="126"/>
        <v>A</v>
      </c>
      <c r="AZ424" s="171" t="str">
        <f t="shared" si="126"/>
        <v>A</v>
      </c>
      <c r="BA424" s="171" t="str">
        <f t="shared" si="126"/>
        <v>A</v>
      </c>
      <c r="BB424" s="171" t="str">
        <f t="shared" si="126"/>
        <v>A</v>
      </c>
      <c r="BC424" s="171" t="str">
        <f t="shared" si="126"/>
        <v>A</v>
      </c>
      <c r="BD424" s="171" t="str">
        <f t="shared" si="126"/>
        <v>A</v>
      </c>
      <c r="BE424" s="171" t="str">
        <f t="shared" si="127"/>
        <v>A</v>
      </c>
      <c r="BF424" s="171" t="str">
        <f t="shared" si="127"/>
        <v>A</v>
      </c>
      <c r="BG424" s="171" t="str">
        <f t="shared" si="127"/>
        <v>A</v>
      </c>
      <c r="BH424" s="171" t="str">
        <f t="shared" si="127"/>
        <v>A</v>
      </c>
      <c r="BI424" s="171" t="str">
        <f t="shared" si="127"/>
        <v>A</v>
      </c>
      <c r="BJ424" s="171" t="str">
        <f t="shared" si="127"/>
        <v>A</v>
      </c>
      <c r="BK424" s="171" t="str">
        <f t="shared" si="127"/>
        <v>A</v>
      </c>
      <c r="BL424" s="171" t="str">
        <f t="shared" si="127"/>
        <v>A</v>
      </c>
      <c r="BM424" s="171" t="str">
        <f t="shared" si="127"/>
        <v>A</v>
      </c>
      <c r="BN424" s="171" t="str">
        <f t="shared" si="127"/>
        <v>A</v>
      </c>
      <c r="BO424" s="88"/>
      <c r="BP424" s="88"/>
      <c r="BQ424" s="88"/>
      <c r="BR424" s="88"/>
      <c r="BS424" s="88"/>
      <c r="BT424" s="88"/>
      <c r="BU424" s="88"/>
      <c r="BV424" s="88"/>
      <c r="BW424" s="88"/>
      <c r="BX424" s="88"/>
    </row>
    <row r="425" spans="1:76" s="177" customFormat="1" ht="15" customHeight="1" outlineLevel="2" x14ac:dyDescent="0.25">
      <c r="A425" s="70"/>
      <c r="B425" s="74"/>
      <c r="C425" s="85" t="s">
        <v>396</v>
      </c>
      <c r="D425" s="214" t="s">
        <v>138</v>
      </c>
      <c r="E425" s="64" t="s">
        <v>333</v>
      </c>
      <c r="F425" s="188">
        <f t="shared" ref="F425:Y425" si="129">IFERROR(F423/F424,0)</f>
        <v>0</v>
      </c>
      <c r="G425" s="188">
        <f t="shared" si="129"/>
        <v>0</v>
      </c>
      <c r="H425" s="188">
        <f t="shared" si="129"/>
        <v>0</v>
      </c>
      <c r="I425" s="188">
        <f t="shared" si="129"/>
        <v>0</v>
      </c>
      <c r="J425" s="188">
        <f t="shared" si="129"/>
        <v>0</v>
      </c>
      <c r="K425" s="188">
        <f t="shared" si="129"/>
        <v>0</v>
      </c>
      <c r="L425" s="188">
        <f t="shared" si="129"/>
        <v>0</v>
      </c>
      <c r="M425" s="188">
        <f t="shared" si="129"/>
        <v>0</v>
      </c>
      <c r="N425" s="188">
        <f t="shared" si="129"/>
        <v>0</v>
      </c>
      <c r="O425" s="188">
        <f t="shared" si="129"/>
        <v>0</v>
      </c>
      <c r="P425" s="188">
        <f t="shared" si="129"/>
        <v>0</v>
      </c>
      <c r="Q425" s="188">
        <f t="shared" si="129"/>
        <v>0</v>
      </c>
      <c r="R425" s="188">
        <f t="shared" si="129"/>
        <v>0</v>
      </c>
      <c r="S425" s="188">
        <f t="shared" si="129"/>
        <v>0</v>
      </c>
      <c r="T425" s="188">
        <f t="shared" si="129"/>
        <v>0</v>
      </c>
      <c r="U425" s="188">
        <f t="shared" si="129"/>
        <v>0</v>
      </c>
      <c r="V425" s="188">
        <f t="shared" si="129"/>
        <v>0</v>
      </c>
      <c r="W425" s="188">
        <f t="shared" si="129"/>
        <v>0</v>
      </c>
      <c r="X425" s="188">
        <f t="shared" si="129"/>
        <v>0</v>
      </c>
      <c r="Y425" s="188">
        <f t="shared" si="129"/>
        <v>0</v>
      </c>
      <c r="AA425" s="79" t="s">
        <v>140</v>
      </c>
      <c r="AB425" s="79" t="s">
        <v>140</v>
      </c>
      <c r="AC425" s="79" t="s">
        <v>140</v>
      </c>
      <c r="AD425" s="79" t="s">
        <v>140</v>
      </c>
      <c r="AE425" s="79" t="s">
        <v>140</v>
      </c>
      <c r="AF425" s="79" t="s">
        <v>140</v>
      </c>
      <c r="AG425" s="79" t="s">
        <v>140</v>
      </c>
      <c r="AH425" s="79" t="s">
        <v>140</v>
      </c>
      <c r="AI425" s="79" t="s">
        <v>127</v>
      </c>
      <c r="AJ425" s="79" t="s">
        <v>140</v>
      </c>
      <c r="AK425" s="79"/>
      <c r="AL425" s="79" t="s">
        <v>140</v>
      </c>
      <c r="AM425" s="79" t="s">
        <v>140</v>
      </c>
      <c r="AN425" s="79" t="s">
        <v>140</v>
      </c>
      <c r="AO425" s="79" t="s">
        <v>140</v>
      </c>
      <c r="AP425" s="79"/>
      <c r="AQ425" s="79" t="s">
        <v>140</v>
      </c>
      <c r="AR425" s="79" t="s">
        <v>140</v>
      </c>
      <c r="AS425" s="79" t="s">
        <v>140</v>
      </c>
      <c r="AT425" s="79"/>
      <c r="AU425" s="171" t="str">
        <f t="shared" si="126"/>
        <v>A</v>
      </c>
      <c r="AV425" s="171" t="str">
        <f t="shared" si="126"/>
        <v>A</v>
      </c>
      <c r="AW425" s="171" t="str">
        <f t="shared" si="126"/>
        <v>A</v>
      </c>
      <c r="AX425" s="171" t="str">
        <f t="shared" si="126"/>
        <v>A</v>
      </c>
      <c r="AY425" s="171" t="str">
        <f t="shared" si="126"/>
        <v>A</v>
      </c>
      <c r="AZ425" s="171" t="str">
        <f t="shared" si="126"/>
        <v>A</v>
      </c>
      <c r="BA425" s="171" t="str">
        <f t="shared" si="126"/>
        <v>A</v>
      </c>
      <c r="BB425" s="171" t="str">
        <f t="shared" si="126"/>
        <v>A</v>
      </c>
      <c r="BC425" s="171" t="str">
        <f t="shared" si="126"/>
        <v>A</v>
      </c>
      <c r="BD425" s="171" t="str">
        <f t="shared" si="126"/>
        <v>A</v>
      </c>
      <c r="BE425" s="171" t="str">
        <f t="shared" si="127"/>
        <v>A</v>
      </c>
      <c r="BF425" s="171" t="str">
        <f t="shared" si="127"/>
        <v>A</v>
      </c>
      <c r="BG425" s="171" t="str">
        <f t="shared" si="127"/>
        <v>A</v>
      </c>
      <c r="BH425" s="171" t="str">
        <f t="shared" si="127"/>
        <v>A</v>
      </c>
      <c r="BI425" s="171" t="str">
        <f t="shared" si="127"/>
        <v>A</v>
      </c>
      <c r="BJ425" s="171" t="str">
        <f t="shared" si="127"/>
        <v>A</v>
      </c>
      <c r="BK425" s="171" t="str">
        <f t="shared" si="127"/>
        <v>A</v>
      </c>
      <c r="BL425" s="171" t="str">
        <f t="shared" si="127"/>
        <v>A</v>
      </c>
      <c r="BM425" s="171" t="str">
        <f t="shared" si="127"/>
        <v>A</v>
      </c>
      <c r="BN425" s="171" t="str">
        <f t="shared" si="127"/>
        <v>A</v>
      </c>
      <c r="BO425" s="88"/>
      <c r="BP425" s="88"/>
      <c r="BQ425" s="88"/>
      <c r="BR425" s="88"/>
      <c r="BS425" s="88"/>
      <c r="BT425" s="88"/>
      <c r="BU425" s="88"/>
      <c r="BV425" s="88"/>
      <c r="BW425" s="88"/>
      <c r="BX425" s="88"/>
    </row>
    <row r="426" spans="1:76" outlineLevel="2" x14ac:dyDescent="0.25">
      <c r="A426" s="50"/>
      <c r="B426" s="74"/>
      <c r="C426" s="75"/>
      <c r="D426" s="79"/>
      <c r="E426" s="79"/>
      <c r="G426" s="41"/>
      <c r="H426" s="41"/>
      <c r="I426" s="41"/>
      <c r="J426" s="41"/>
      <c r="K426" s="41"/>
      <c r="L426" s="41"/>
      <c r="M426" s="41"/>
      <c r="N426" s="41"/>
      <c r="O426" s="41"/>
      <c r="P426" s="41"/>
      <c r="Q426" s="41"/>
      <c r="R426" s="41"/>
      <c r="S426" s="41"/>
      <c r="T426" s="41"/>
      <c r="U426" s="41"/>
      <c r="V426" s="41"/>
      <c r="W426" s="41"/>
      <c r="X426" s="41"/>
      <c r="Y426" s="41"/>
      <c r="BO426" s="53"/>
      <c r="BP426" s="53"/>
      <c r="BQ426" s="53"/>
      <c r="BR426" s="53"/>
      <c r="BS426" s="53"/>
      <c r="BT426" s="53"/>
      <c r="BU426" s="53"/>
      <c r="BV426" s="53"/>
      <c r="BW426" s="53"/>
      <c r="BX426" s="53"/>
    </row>
    <row r="427" spans="1:76" outlineLevel="1" x14ac:dyDescent="0.25">
      <c r="A427" s="50"/>
      <c r="B427" s="74"/>
      <c r="C427" s="75"/>
      <c r="D427" s="79"/>
      <c r="E427" s="79"/>
      <c r="G427" s="41"/>
      <c r="H427" s="41"/>
      <c r="I427" s="41"/>
      <c r="J427" s="41"/>
      <c r="K427" s="41"/>
      <c r="L427" s="41"/>
      <c r="M427" s="41"/>
      <c r="N427" s="41"/>
      <c r="O427" s="41"/>
      <c r="P427" s="41"/>
      <c r="Q427" s="41"/>
      <c r="R427" s="41"/>
      <c r="S427" s="41"/>
      <c r="T427" s="41"/>
      <c r="U427" s="41"/>
      <c r="V427" s="41"/>
      <c r="W427" s="41"/>
      <c r="X427" s="41"/>
      <c r="Y427" s="41"/>
      <c r="BO427" s="53"/>
      <c r="BP427" s="53"/>
      <c r="BQ427" s="53"/>
      <c r="BR427" s="53"/>
      <c r="BS427" s="53"/>
      <c r="BT427" s="53"/>
      <c r="BU427" s="53"/>
      <c r="BV427" s="53"/>
      <c r="BW427" s="53"/>
      <c r="BX427" s="53"/>
    </row>
    <row r="428" spans="1:76" s="177" customFormat="1" ht="18.75" outlineLevel="1" x14ac:dyDescent="0.25">
      <c r="A428" s="70"/>
      <c r="B428" s="71">
        <f>MAX($B$1:$B427)+1</f>
        <v>40</v>
      </c>
      <c r="C428" s="72" t="s">
        <v>397</v>
      </c>
      <c r="D428" s="79"/>
      <c r="E428" s="79"/>
      <c r="F428" s="179"/>
      <c r="G428" s="179"/>
      <c r="H428" s="179"/>
      <c r="I428" s="179"/>
      <c r="J428" s="179"/>
      <c r="K428" s="179"/>
      <c r="L428" s="179"/>
      <c r="M428" s="179"/>
      <c r="N428" s="179"/>
      <c r="O428" s="179"/>
      <c r="P428" s="179"/>
      <c r="Q428" s="179"/>
      <c r="R428" s="179"/>
      <c r="S428" s="179"/>
      <c r="T428" s="179"/>
      <c r="U428" s="179"/>
      <c r="V428" s="179"/>
      <c r="W428" s="179"/>
      <c r="X428" s="179"/>
      <c r="Y428" s="179"/>
      <c r="AA428" s="171"/>
      <c r="AB428" s="171"/>
      <c r="AC428" s="171"/>
      <c r="AD428" s="171"/>
      <c r="AE428" s="171"/>
      <c r="AF428" s="171"/>
      <c r="AG428" s="171"/>
      <c r="AH428" s="171"/>
      <c r="AI428" s="171"/>
      <c r="AJ428" s="171"/>
      <c r="AK428" s="171"/>
      <c r="AL428" s="171"/>
      <c r="AM428" s="171"/>
      <c r="AN428" s="171"/>
      <c r="AO428" s="171"/>
      <c r="AP428" s="171"/>
      <c r="BO428" s="88"/>
      <c r="BP428" s="88"/>
      <c r="BQ428" s="88"/>
      <c r="BR428" s="88"/>
      <c r="BS428" s="88"/>
      <c r="BT428" s="88"/>
      <c r="BU428" s="88"/>
      <c r="BV428" s="88"/>
      <c r="BW428" s="88"/>
      <c r="BX428" s="88"/>
    </row>
    <row r="429" spans="1:76" s="177" customFormat="1" outlineLevel="2" x14ac:dyDescent="0.25">
      <c r="A429" s="70"/>
      <c r="B429" s="74"/>
      <c r="C429" s="75"/>
      <c r="D429" s="79"/>
      <c r="E429" s="79"/>
      <c r="F429" s="179"/>
      <c r="G429" s="179"/>
      <c r="H429" s="179"/>
      <c r="I429" s="179"/>
      <c r="J429" s="179"/>
      <c r="K429" s="179"/>
      <c r="L429" s="179"/>
      <c r="M429" s="179"/>
      <c r="N429" s="179"/>
      <c r="O429" s="179"/>
      <c r="P429" s="179"/>
      <c r="Q429" s="179"/>
      <c r="R429" s="179"/>
      <c r="S429" s="179"/>
      <c r="T429" s="179"/>
      <c r="U429" s="179"/>
      <c r="V429" s="179"/>
      <c r="W429" s="179"/>
      <c r="X429" s="179"/>
      <c r="Y429" s="179"/>
      <c r="AA429" s="171"/>
      <c r="AB429" s="171"/>
      <c r="AC429" s="171"/>
      <c r="AD429" s="171"/>
      <c r="AE429" s="171"/>
      <c r="AF429" s="171"/>
      <c r="AG429" s="171"/>
      <c r="AH429" s="171"/>
      <c r="AI429" s="171"/>
      <c r="AJ429" s="171"/>
      <c r="AK429" s="171"/>
      <c r="AL429" s="171"/>
      <c r="AM429" s="171"/>
      <c r="AN429" s="171"/>
      <c r="AO429" s="171"/>
      <c r="AP429" s="171"/>
      <c r="BO429" s="88"/>
      <c r="BP429" s="88"/>
      <c r="BQ429" s="88"/>
      <c r="BR429" s="88"/>
      <c r="BS429" s="88"/>
      <c r="BT429" s="88"/>
      <c r="BU429" s="88"/>
      <c r="BV429" s="88"/>
      <c r="BW429" s="88"/>
      <c r="BX429" s="88"/>
    </row>
    <row r="430" spans="1:76" s="177" customFormat="1" outlineLevel="2" x14ac:dyDescent="0.25">
      <c r="A430" s="70"/>
      <c r="B430" s="74"/>
      <c r="C430" s="242" t="s">
        <v>398</v>
      </c>
      <c r="D430" s="242"/>
      <c r="E430" s="242"/>
      <c r="F430" s="179"/>
      <c r="G430" s="179"/>
      <c r="H430" s="179"/>
      <c r="I430" s="179"/>
      <c r="J430" s="179"/>
      <c r="K430" s="179"/>
      <c r="L430" s="179"/>
      <c r="M430" s="179"/>
      <c r="N430" s="179"/>
      <c r="O430" s="179"/>
      <c r="P430" s="179"/>
      <c r="Q430" s="179"/>
      <c r="R430" s="179"/>
      <c r="S430" s="179"/>
      <c r="T430" s="179"/>
      <c r="U430" s="179"/>
      <c r="V430" s="179"/>
      <c r="W430" s="179"/>
      <c r="X430" s="179"/>
      <c r="Y430" s="179"/>
      <c r="AA430" s="171"/>
      <c r="AB430" s="171"/>
      <c r="AC430" s="171"/>
      <c r="AD430" s="171"/>
      <c r="AE430" s="171"/>
      <c r="AF430" s="171"/>
      <c r="AG430" s="171"/>
      <c r="AH430" s="171"/>
      <c r="AI430" s="171"/>
      <c r="AJ430" s="171"/>
      <c r="AK430" s="171"/>
      <c r="AL430" s="171"/>
      <c r="AM430" s="171"/>
      <c r="AN430" s="171"/>
      <c r="AO430" s="171"/>
      <c r="AP430" s="171"/>
      <c r="BO430" s="88"/>
      <c r="BP430" s="88"/>
      <c r="BQ430" s="88"/>
      <c r="BR430" s="88"/>
      <c r="BS430" s="88"/>
      <c r="BT430" s="88"/>
      <c r="BU430" s="88"/>
      <c r="BV430" s="88"/>
      <c r="BW430" s="88"/>
      <c r="BX430" s="88"/>
    </row>
    <row r="431" spans="1:76" s="177" customFormat="1" outlineLevel="2" x14ac:dyDescent="0.25">
      <c r="A431" s="70"/>
      <c r="B431" s="74"/>
      <c r="C431" s="75"/>
      <c r="D431" s="79"/>
      <c r="E431" s="79"/>
      <c r="F431" s="179"/>
      <c r="G431" s="179"/>
      <c r="H431" s="179"/>
      <c r="I431" s="179"/>
      <c r="J431" s="179"/>
      <c r="K431" s="179"/>
      <c r="L431" s="179"/>
      <c r="M431" s="179"/>
      <c r="N431" s="179"/>
      <c r="O431" s="179"/>
      <c r="P431" s="179"/>
      <c r="Q431" s="179"/>
      <c r="R431" s="179"/>
      <c r="S431" s="179"/>
      <c r="T431" s="179"/>
      <c r="U431" s="179"/>
      <c r="V431" s="179"/>
      <c r="W431" s="179"/>
      <c r="X431" s="179"/>
      <c r="Y431" s="179"/>
      <c r="AA431" s="171"/>
      <c r="AB431" s="171"/>
      <c r="AC431" s="171"/>
      <c r="AD431" s="171"/>
      <c r="AE431" s="171"/>
      <c r="AF431" s="171"/>
      <c r="AG431" s="171"/>
      <c r="AH431" s="171"/>
      <c r="AI431" s="171"/>
      <c r="AJ431" s="171"/>
      <c r="AK431" s="171"/>
      <c r="AL431" s="171"/>
      <c r="AM431" s="171"/>
      <c r="AN431" s="171"/>
      <c r="AO431" s="171"/>
      <c r="AP431" s="171"/>
      <c r="BO431" s="88"/>
      <c r="BP431" s="88"/>
      <c r="BQ431" s="88"/>
      <c r="BR431" s="88"/>
      <c r="BS431" s="88"/>
      <c r="BT431" s="88"/>
      <c r="BU431" s="88"/>
      <c r="BV431" s="88"/>
      <c r="BW431" s="88"/>
      <c r="BX431" s="88"/>
    </row>
    <row r="432" spans="1:76" s="177" customFormat="1" outlineLevel="2" x14ac:dyDescent="0.25">
      <c r="A432" s="70"/>
      <c r="B432" s="74"/>
      <c r="C432" s="85" t="s">
        <v>399</v>
      </c>
      <c r="D432" s="63" t="s">
        <v>147</v>
      </c>
      <c r="E432" s="64" t="s">
        <v>400</v>
      </c>
      <c r="F432" s="185"/>
      <c r="G432" s="185"/>
      <c r="H432" s="185"/>
      <c r="I432" s="185"/>
      <c r="J432" s="185"/>
      <c r="K432" s="185"/>
      <c r="L432" s="185"/>
      <c r="M432" s="185"/>
      <c r="N432" s="185"/>
      <c r="O432" s="185"/>
      <c r="P432" s="185"/>
      <c r="Q432" s="185"/>
      <c r="R432" s="185"/>
      <c r="S432" s="185"/>
      <c r="T432" s="185"/>
      <c r="U432" s="185"/>
      <c r="V432" s="185"/>
      <c r="W432" s="185"/>
      <c r="X432" s="185"/>
      <c r="Y432" s="185"/>
      <c r="AA432" s="79" t="s">
        <v>127</v>
      </c>
      <c r="AB432" s="79" t="s">
        <v>127</v>
      </c>
      <c r="AC432" s="79" t="s">
        <v>127</v>
      </c>
      <c r="AD432" s="79" t="s">
        <v>127</v>
      </c>
      <c r="AE432" s="79" t="s">
        <v>127</v>
      </c>
      <c r="AF432" s="79" t="s">
        <v>127</v>
      </c>
      <c r="AG432" s="79" t="s">
        <v>127</v>
      </c>
      <c r="AH432" s="79" t="s">
        <v>126</v>
      </c>
      <c r="AI432" s="79" t="s">
        <v>127</v>
      </c>
      <c r="AJ432" s="79" t="s">
        <v>126</v>
      </c>
      <c r="AK432" s="79"/>
      <c r="AL432" s="79" t="s">
        <v>126</v>
      </c>
      <c r="AM432" s="79" t="s">
        <v>126</v>
      </c>
      <c r="AN432" s="79" t="s">
        <v>126</v>
      </c>
      <c r="AO432" s="79" t="s">
        <v>126</v>
      </c>
      <c r="AP432" s="79"/>
      <c r="AQ432" s="79" t="s">
        <v>126</v>
      </c>
      <c r="AR432" s="171" t="s">
        <v>126</v>
      </c>
      <c r="AS432" s="79" t="s">
        <v>126</v>
      </c>
      <c r="AT432" s="79"/>
      <c r="AU432" s="171" t="str">
        <f t="shared" ref="AU432:BN432" si="130">IFERROR(IF(OR(HLOOKUP(F$6,$AA$13:$AJ$1020,ROW($AT432)-ROW($AT$12),FALSE)="N",HLOOKUP(IF(F$3="Please Select","",IF(AND(LEFT(F$3,3)&lt;&gt;"IPC",LEFT(F$3,3)&lt;&gt;"PPA",LEFT(F$3,7)&lt;&gt;"Program"),"Hybrid",LEFT(F$3,3))),$AL$13:$AO$1020,ROW($AT432)-ROW($AT$12),FALSE)="N",HLOOKUP(F$5,$AQ$13:$AS$1020,ROW($AT432)-ROW($AT$12),FALSE)="N"),"N",IF(OR(HLOOKUP(F$6,$AA$13:$AJ$1020,ROW($AT432)-ROW($AT$12),FALSE)="A",HLOOKUP(IF(F$3="Please Select","",IF(AND(LEFT(F$3,3)&lt;&gt;"IPC",LEFT(F$3,3)&lt;&gt;"PPA"),"Hybrid",LEFT(F$3,3))),$AL$13:$AO$1020,ROW($AT432)-ROW($AT$12),FALSE)="A",HLOOKUP(F$5,$AQ$13:$AS$1020,ROW($AT432)-ROW($AT$12),FALSE)="A"),"A","Y")),$AS432)</f>
        <v>N</v>
      </c>
      <c r="AV432" s="171" t="str">
        <f t="shared" si="130"/>
        <v>Y</v>
      </c>
      <c r="AW432" s="171" t="str">
        <f t="shared" si="130"/>
        <v>Y</v>
      </c>
      <c r="AX432" s="171" t="str">
        <f t="shared" si="130"/>
        <v>Y</v>
      </c>
      <c r="AY432" s="171" t="str">
        <f t="shared" si="130"/>
        <v>Y</v>
      </c>
      <c r="AZ432" s="171" t="str">
        <f t="shared" si="130"/>
        <v>Y</v>
      </c>
      <c r="BA432" s="171" t="str">
        <f t="shared" si="130"/>
        <v>Y</v>
      </c>
      <c r="BB432" s="171" t="str">
        <f t="shared" si="130"/>
        <v>Y</v>
      </c>
      <c r="BC432" s="171" t="str">
        <f t="shared" si="130"/>
        <v>Y</v>
      </c>
      <c r="BD432" s="171" t="str">
        <f t="shared" si="130"/>
        <v>Y</v>
      </c>
      <c r="BE432" s="171" t="str">
        <f t="shared" si="130"/>
        <v>Y</v>
      </c>
      <c r="BF432" s="171" t="str">
        <f t="shared" si="130"/>
        <v>Y</v>
      </c>
      <c r="BG432" s="171" t="str">
        <f t="shared" si="130"/>
        <v>Y</v>
      </c>
      <c r="BH432" s="171" t="str">
        <f t="shared" si="130"/>
        <v>Y</v>
      </c>
      <c r="BI432" s="171" t="str">
        <f t="shared" si="130"/>
        <v>Y</v>
      </c>
      <c r="BJ432" s="171" t="str">
        <f t="shared" si="130"/>
        <v>Y</v>
      </c>
      <c r="BK432" s="171" t="str">
        <f t="shared" si="130"/>
        <v>Y</v>
      </c>
      <c r="BL432" s="171" t="str">
        <f t="shared" si="130"/>
        <v>Y</v>
      </c>
      <c r="BM432" s="171" t="str">
        <f t="shared" si="130"/>
        <v>Y</v>
      </c>
      <c r="BN432" s="171" t="str">
        <f t="shared" si="130"/>
        <v>Y</v>
      </c>
      <c r="BO432" s="88"/>
      <c r="BP432" s="88"/>
      <c r="BQ432" s="88"/>
      <c r="BR432" s="88"/>
      <c r="BS432" s="88"/>
      <c r="BT432" s="88"/>
      <c r="BU432" s="88"/>
      <c r="BV432" s="88"/>
      <c r="BW432" s="88"/>
      <c r="BX432" s="88"/>
    </row>
    <row r="433" spans="1:76" s="177" customFormat="1" outlineLevel="2" x14ac:dyDescent="0.25">
      <c r="A433" s="70"/>
      <c r="B433" s="74"/>
      <c r="C433" s="75"/>
      <c r="D433" s="79"/>
      <c r="E433" s="79"/>
      <c r="F433" s="179"/>
      <c r="G433" s="179"/>
      <c r="H433" s="179"/>
      <c r="I433" s="179"/>
      <c r="J433" s="179"/>
      <c r="K433" s="179"/>
      <c r="L433" s="179"/>
      <c r="M433" s="179"/>
      <c r="N433" s="179"/>
      <c r="O433" s="179"/>
      <c r="P433" s="179"/>
      <c r="Q433" s="179"/>
      <c r="R433" s="179"/>
      <c r="S433" s="179"/>
      <c r="T433" s="179"/>
      <c r="U433" s="179"/>
      <c r="V433" s="179"/>
      <c r="W433" s="179"/>
      <c r="X433" s="179"/>
      <c r="Y433" s="179"/>
      <c r="AA433" s="171"/>
      <c r="AB433" s="171"/>
      <c r="AC433" s="171"/>
      <c r="AD433" s="171"/>
      <c r="AE433" s="171"/>
      <c r="AF433" s="171"/>
      <c r="AG433" s="171"/>
      <c r="AH433" s="171"/>
      <c r="AI433" s="171"/>
      <c r="AJ433" s="171"/>
      <c r="AK433" s="171"/>
      <c r="AL433" s="171"/>
      <c r="AM433" s="171"/>
      <c r="AN433" s="171"/>
      <c r="AO433" s="171"/>
      <c r="AP433" s="171"/>
      <c r="BO433" s="88"/>
      <c r="BP433" s="88"/>
      <c r="BQ433" s="88"/>
      <c r="BR433" s="88"/>
      <c r="BS433" s="88"/>
      <c r="BT433" s="88"/>
      <c r="BU433" s="88"/>
      <c r="BV433" s="88"/>
      <c r="BW433" s="88"/>
      <c r="BX433" s="88"/>
    </row>
    <row r="434" spans="1:76" s="177" customFormat="1" outlineLevel="1" x14ac:dyDescent="0.25">
      <c r="A434" s="70"/>
      <c r="B434" s="74"/>
      <c r="C434" s="75"/>
      <c r="D434" s="79"/>
      <c r="E434" s="79"/>
      <c r="F434" s="179"/>
      <c r="G434" s="179"/>
      <c r="H434" s="179"/>
      <c r="I434" s="179"/>
      <c r="J434" s="179"/>
      <c r="K434" s="179"/>
      <c r="L434" s="179"/>
      <c r="M434" s="179"/>
      <c r="N434" s="179"/>
      <c r="O434" s="179"/>
      <c r="P434" s="179"/>
      <c r="Q434" s="179"/>
      <c r="R434" s="179"/>
      <c r="S434" s="179"/>
      <c r="T434" s="179"/>
      <c r="U434" s="179"/>
      <c r="V434" s="179"/>
      <c r="W434" s="179"/>
      <c r="X434" s="179"/>
      <c r="Y434" s="179"/>
      <c r="AA434" s="171"/>
      <c r="AB434" s="171"/>
      <c r="AC434" s="171"/>
      <c r="AD434" s="171"/>
      <c r="AE434" s="171"/>
      <c r="AF434" s="171"/>
      <c r="AG434" s="171"/>
      <c r="AH434" s="171"/>
      <c r="AI434" s="171"/>
      <c r="AJ434" s="171"/>
      <c r="AK434" s="171"/>
      <c r="AL434" s="171"/>
      <c r="AM434" s="171"/>
      <c r="AN434" s="171"/>
      <c r="AO434" s="171"/>
      <c r="AP434" s="171"/>
      <c r="BO434" s="88"/>
      <c r="BP434" s="88"/>
      <c r="BQ434" s="88"/>
      <c r="BR434" s="88"/>
      <c r="BS434" s="88"/>
      <c r="BT434" s="88"/>
      <c r="BU434" s="88"/>
      <c r="BV434" s="88"/>
      <c r="BW434" s="88"/>
      <c r="BX434" s="88"/>
    </row>
    <row r="435" spans="1:76" s="84" customFormat="1" ht="18.75" outlineLevel="1" x14ac:dyDescent="0.25">
      <c r="A435" s="83"/>
      <c r="B435" s="71">
        <f>MAX($B$1:$B434)+1</f>
        <v>41</v>
      </c>
      <c r="C435" s="72" t="s">
        <v>401</v>
      </c>
      <c r="D435" s="73"/>
      <c r="E435" s="73"/>
      <c r="F435" s="73"/>
      <c r="G435" s="73"/>
      <c r="H435" s="73"/>
      <c r="I435" s="73"/>
      <c r="J435" s="73"/>
      <c r="K435" s="73"/>
      <c r="L435" s="73"/>
      <c r="M435" s="73"/>
      <c r="N435" s="73"/>
      <c r="O435" s="73"/>
      <c r="P435" s="73"/>
      <c r="Q435" s="73"/>
      <c r="R435" s="73"/>
      <c r="S435" s="73"/>
      <c r="T435" s="73"/>
      <c r="U435" s="73"/>
      <c r="V435" s="73"/>
      <c r="W435" s="73"/>
      <c r="X435" s="73"/>
      <c r="Y435" s="73"/>
      <c r="AA435" s="71"/>
      <c r="AB435" s="71"/>
      <c r="AC435" s="71"/>
      <c r="AD435" s="71"/>
      <c r="AE435" s="71"/>
      <c r="AF435" s="71"/>
      <c r="AG435" s="71"/>
      <c r="AH435" s="71"/>
      <c r="AI435" s="71"/>
      <c r="AJ435" s="71"/>
      <c r="AK435" s="71"/>
      <c r="AL435" s="71"/>
      <c r="AM435" s="71"/>
      <c r="AN435" s="71"/>
      <c r="AO435" s="71"/>
      <c r="AP435" s="71"/>
      <c r="BO435" s="53"/>
      <c r="BP435" s="53"/>
      <c r="BQ435" s="53"/>
      <c r="BR435" s="53"/>
      <c r="BS435" s="53"/>
      <c r="BT435" s="53"/>
      <c r="BU435" s="53"/>
      <c r="BV435" s="53"/>
      <c r="BW435" s="53"/>
      <c r="BX435" s="53"/>
    </row>
    <row r="436" spans="1:76" s="88" customFormat="1" outlineLevel="2" x14ac:dyDescent="0.25">
      <c r="A436" s="70"/>
      <c r="B436" s="91"/>
      <c r="D436" s="79"/>
      <c r="E436" s="79"/>
      <c r="F436" s="76"/>
      <c r="G436" s="76"/>
      <c r="H436" s="76"/>
      <c r="I436" s="76"/>
      <c r="J436" s="76"/>
      <c r="K436" s="76"/>
      <c r="L436" s="76"/>
      <c r="M436" s="76"/>
      <c r="N436" s="76"/>
      <c r="O436" s="76"/>
      <c r="P436" s="76"/>
      <c r="Q436" s="76"/>
      <c r="R436" s="76"/>
      <c r="S436" s="76"/>
      <c r="T436" s="76"/>
      <c r="U436" s="76"/>
      <c r="V436" s="76"/>
      <c r="W436" s="76"/>
      <c r="X436" s="76"/>
      <c r="Y436" s="76"/>
      <c r="AA436" s="79"/>
      <c r="AB436" s="79"/>
      <c r="AC436" s="79"/>
      <c r="AD436" s="79"/>
      <c r="AE436" s="79"/>
      <c r="AF436" s="79"/>
      <c r="AG436" s="79"/>
      <c r="AH436" s="79"/>
      <c r="AI436" s="79"/>
      <c r="AJ436" s="79"/>
      <c r="AK436" s="79"/>
      <c r="AL436" s="79"/>
      <c r="AM436" s="79"/>
      <c r="AN436" s="79"/>
      <c r="AO436" s="79"/>
      <c r="AP436" s="79"/>
      <c r="BO436" s="53"/>
      <c r="BP436" s="53"/>
      <c r="BQ436" s="53"/>
      <c r="BR436" s="53"/>
      <c r="BS436" s="53"/>
      <c r="BT436" s="53"/>
      <c r="BU436" s="53"/>
      <c r="BV436" s="53"/>
      <c r="BW436" s="53"/>
      <c r="BX436" s="53"/>
    </row>
    <row r="437" spans="1:76" s="88" customFormat="1" ht="30.75" customHeight="1" outlineLevel="2" x14ac:dyDescent="0.25">
      <c r="A437" s="70"/>
      <c r="B437" s="91"/>
      <c r="C437" s="242" t="s">
        <v>402</v>
      </c>
      <c r="D437" s="242"/>
      <c r="E437" s="242"/>
      <c r="F437" s="76"/>
      <c r="G437" s="76"/>
      <c r="H437" s="76"/>
      <c r="I437" s="76"/>
      <c r="J437" s="76"/>
      <c r="K437" s="76"/>
      <c r="L437" s="76"/>
      <c r="M437" s="76"/>
      <c r="N437" s="76"/>
      <c r="O437" s="76"/>
      <c r="P437" s="76"/>
      <c r="Q437" s="76"/>
      <c r="R437" s="76"/>
      <c r="S437" s="76"/>
      <c r="T437" s="76"/>
      <c r="U437" s="76"/>
      <c r="V437" s="76"/>
      <c r="W437" s="76"/>
      <c r="X437" s="76"/>
      <c r="Y437" s="76"/>
      <c r="AA437" s="79"/>
      <c r="AB437" s="79"/>
      <c r="AC437" s="79"/>
      <c r="AD437" s="79"/>
      <c r="AE437" s="79"/>
      <c r="AF437" s="79"/>
      <c r="AG437" s="79"/>
      <c r="AH437" s="79"/>
      <c r="AI437" s="79"/>
      <c r="AJ437" s="79"/>
      <c r="AK437" s="79"/>
      <c r="AL437" s="79"/>
      <c r="AM437" s="79"/>
      <c r="AN437" s="79"/>
      <c r="AO437" s="79"/>
      <c r="AP437" s="79"/>
      <c r="BO437" s="53"/>
      <c r="BP437" s="53"/>
      <c r="BQ437" s="53"/>
      <c r="BR437" s="53"/>
      <c r="BS437" s="53"/>
      <c r="BT437" s="53"/>
      <c r="BU437" s="53"/>
      <c r="BV437" s="53"/>
      <c r="BW437" s="53"/>
      <c r="BX437" s="53"/>
    </row>
    <row r="438" spans="1:76" s="88" customFormat="1" outlineLevel="2" x14ac:dyDescent="0.25">
      <c r="A438" s="70"/>
      <c r="B438" s="91"/>
      <c r="C438" s="75"/>
      <c r="D438" s="36"/>
      <c r="E438" s="36"/>
      <c r="F438" s="76"/>
      <c r="G438" s="76"/>
      <c r="H438" s="76"/>
      <c r="I438" s="76"/>
      <c r="J438" s="76"/>
      <c r="K438" s="76"/>
      <c r="L438" s="76"/>
      <c r="M438" s="76"/>
      <c r="N438" s="76"/>
      <c r="O438" s="76"/>
      <c r="P438" s="76"/>
      <c r="Q438" s="76"/>
      <c r="R438" s="76"/>
      <c r="S438" s="76"/>
      <c r="T438" s="76"/>
      <c r="U438" s="76"/>
      <c r="V438" s="76"/>
      <c r="W438" s="76"/>
      <c r="X438" s="76"/>
      <c r="Y438" s="76"/>
      <c r="AA438" s="79"/>
      <c r="AB438" s="79"/>
      <c r="AC438" s="79"/>
      <c r="AD438" s="79"/>
      <c r="AE438" s="79"/>
      <c r="AF438" s="79"/>
      <c r="AG438" s="79"/>
      <c r="AH438" s="79"/>
      <c r="AI438" s="79"/>
      <c r="AJ438" s="79"/>
      <c r="AK438" s="79"/>
      <c r="AL438" s="79"/>
      <c r="AM438" s="79"/>
      <c r="AN438" s="79"/>
      <c r="AO438" s="79"/>
      <c r="AP438" s="79"/>
      <c r="BO438" s="53"/>
      <c r="BP438" s="53"/>
      <c r="BQ438" s="53"/>
      <c r="BR438" s="53"/>
      <c r="BS438" s="53"/>
      <c r="BT438" s="53"/>
      <c r="BU438" s="53"/>
      <c r="BV438" s="53"/>
      <c r="BW438" s="53"/>
      <c r="BX438" s="53"/>
    </row>
    <row r="439" spans="1:76" outlineLevel="2" x14ac:dyDescent="0.25">
      <c r="A439" s="50"/>
      <c r="B439" s="91"/>
      <c r="C439" s="85" t="s">
        <v>403</v>
      </c>
      <c r="D439" s="63" t="s">
        <v>168</v>
      </c>
      <c r="E439" s="64"/>
      <c r="F439" s="40" t="s">
        <v>71</v>
      </c>
      <c r="G439" s="40" t="s">
        <v>71</v>
      </c>
      <c r="H439" s="40" t="s">
        <v>71</v>
      </c>
      <c r="I439" s="40" t="s">
        <v>71</v>
      </c>
      <c r="J439" s="40" t="s">
        <v>71</v>
      </c>
      <c r="K439" s="40" t="s">
        <v>71</v>
      </c>
      <c r="L439" s="40" t="s">
        <v>71</v>
      </c>
      <c r="M439" s="40" t="s">
        <v>71</v>
      </c>
      <c r="N439" s="40" t="s">
        <v>71</v>
      </c>
      <c r="O439" s="40" t="s">
        <v>71</v>
      </c>
      <c r="P439" s="40" t="s">
        <v>71</v>
      </c>
      <c r="Q439" s="40" t="s">
        <v>71</v>
      </c>
      <c r="R439" s="40" t="s">
        <v>71</v>
      </c>
      <c r="S439" s="40" t="s">
        <v>71</v>
      </c>
      <c r="T439" s="40" t="s">
        <v>71</v>
      </c>
      <c r="U439" s="40" t="s">
        <v>71</v>
      </c>
      <c r="V439" s="40" t="s">
        <v>71</v>
      </c>
      <c r="W439" s="40" t="s">
        <v>71</v>
      </c>
      <c r="X439" s="40" t="s">
        <v>71</v>
      </c>
      <c r="Y439" s="40" t="s">
        <v>71</v>
      </c>
      <c r="AA439" s="48" t="s">
        <v>126</v>
      </c>
      <c r="AB439" s="48" t="s">
        <v>126</v>
      </c>
      <c r="AC439" s="48" t="s">
        <v>126</v>
      </c>
      <c r="AD439" s="48" t="s">
        <v>126</v>
      </c>
      <c r="AE439" s="48" t="s">
        <v>126</v>
      </c>
      <c r="AF439" s="48" t="s">
        <v>126</v>
      </c>
      <c r="AG439" s="48" t="s">
        <v>126</v>
      </c>
      <c r="AH439" s="48" t="s">
        <v>126</v>
      </c>
      <c r="AI439" s="48" t="s">
        <v>127</v>
      </c>
      <c r="AJ439" s="48" t="s">
        <v>126</v>
      </c>
      <c r="AK439" s="48"/>
      <c r="AL439" s="48" t="s">
        <v>126</v>
      </c>
      <c r="AM439" s="48" t="s">
        <v>126</v>
      </c>
      <c r="AN439" s="48" t="s">
        <v>126</v>
      </c>
      <c r="AO439" s="48" t="s">
        <v>126</v>
      </c>
      <c r="AP439" s="48"/>
      <c r="AQ439" s="48" t="s">
        <v>126</v>
      </c>
      <c r="AR439" s="35" t="s">
        <v>126</v>
      </c>
      <c r="AS439" s="48" t="s">
        <v>126</v>
      </c>
      <c r="AT439" s="48"/>
      <c r="AU439" s="171" t="str">
        <f t="shared" ref="AU439:BD443" si="131">IFERROR(IF(OR(HLOOKUP(F$6,$AA$13:$AJ$1020,ROW($AT439)-ROW($AT$12),FALSE)="N",HLOOKUP(IF(F$3="Please Select","",IF(AND(LEFT(F$3,3)&lt;&gt;"IPC",LEFT(F$3,3)&lt;&gt;"PPA",LEFT(F$3,7)&lt;&gt;"Program"),"Hybrid",LEFT(F$3,3))),$AL$13:$AO$1020,ROW($AT439)-ROW($AT$12),FALSE)="N",HLOOKUP(F$5,$AQ$13:$AS$1020,ROW($AT439)-ROW($AT$12),FALSE)="N"),"N",IF(OR(HLOOKUP(F$6,$AA$13:$AJ$1020,ROW($AT439)-ROW($AT$12),FALSE)="A",HLOOKUP(IF(F$3="Please Select","",IF(AND(LEFT(F$3,3)&lt;&gt;"IPC",LEFT(F$3,3)&lt;&gt;"PPA"),"Hybrid",LEFT(F$3,3))),$AL$13:$AO$1020,ROW($AT439)-ROW($AT$12),FALSE)="A",HLOOKUP(F$5,$AQ$13:$AS$1020,ROW($AT439)-ROW($AT$12),FALSE)="A"),"A","Y")),$AS439)</f>
        <v>Y</v>
      </c>
      <c r="AV439" s="171" t="str">
        <f t="shared" si="131"/>
        <v>Y</v>
      </c>
      <c r="AW439" s="171" t="str">
        <f t="shared" si="131"/>
        <v>Y</v>
      </c>
      <c r="AX439" s="171" t="str">
        <f t="shared" si="131"/>
        <v>Y</v>
      </c>
      <c r="AY439" s="171" t="str">
        <f t="shared" si="131"/>
        <v>Y</v>
      </c>
      <c r="AZ439" s="171" t="str">
        <f t="shared" si="131"/>
        <v>Y</v>
      </c>
      <c r="BA439" s="171" t="str">
        <f t="shared" si="131"/>
        <v>Y</v>
      </c>
      <c r="BB439" s="171" t="str">
        <f t="shared" si="131"/>
        <v>Y</v>
      </c>
      <c r="BC439" s="171" t="str">
        <f t="shared" si="131"/>
        <v>Y</v>
      </c>
      <c r="BD439" s="171" t="str">
        <f t="shared" si="131"/>
        <v>Y</v>
      </c>
      <c r="BE439" s="171" t="str">
        <f t="shared" ref="BE439:BN443" si="132">IFERROR(IF(OR(HLOOKUP(P$6,$AA$13:$AJ$1020,ROW($AT439)-ROW($AT$12),FALSE)="N",HLOOKUP(IF(P$3="Please Select","",IF(AND(LEFT(P$3,3)&lt;&gt;"IPC",LEFT(P$3,3)&lt;&gt;"PPA",LEFT(P$3,7)&lt;&gt;"Program"),"Hybrid",LEFT(P$3,3))),$AL$13:$AO$1020,ROW($AT439)-ROW($AT$12),FALSE)="N",HLOOKUP(P$5,$AQ$13:$AS$1020,ROW($AT439)-ROW($AT$12),FALSE)="N"),"N",IF(OR(HLOOKUP(P$6,$AA$13:$AJ$1020,ROW($AT439)-ROW($AT$12),FALSE)="A",HLOOKUP(IF(P$3="Please Select","",IF(AND(LEFT(P$3,3)&lt;&gt;"IPC",LEFT(P$3,3)&lt;&gt;"PPA"),"Hybrid",LEFT(P$3,3))),$AL$13:$AO$1020,ROW($AT439)-ROW($AT$12),FALSE)="A",HLOOKUP(P$5,$AQ$13:$AS$1020,ROW($AT439)-ROW($AT$12),FALSE)="A"),"A","Y")),$AS439)</f>
        <v>Y</v>
      </c>
      <c r="BF439" s="171" t="str">
        <f t="shared" si="132"/>
        <v>Y</v>
      </c>
      <c r="BG439" s="171" t="str">
        <f t="shared" si="132"/>
        <v>Y</v>
      </c>
      <c r="BH439" s="171" t="str">
        <f t="shared" si="132"/>
        <v>Y</v>
      </c>
      <c r="BI439" s="171" t="str">
        <f t="shared" si="132"/>
        <v>Y</v>
      </c>
      <c r="BJ439" s="171" t="str">
        <f t="shared" si="132"/>
        <v>Y</v>
      </c>
      <c r="BK439" s="171" t="str">
        <f t="shared" si="132"/>
        <v>Y</v>
      </c>
      <c r="BL439" s="171" t="str">
        <f t="shared" si="132"/>
        <v>Y</v>
      </c>
      <c r="BM439" s="171" t="str">
        <f t="shared" si="132"/>
        <v>Y</v>
      </c>
      <c r="BN439" s="171" t="str">
        <f t="shared" si="132"/>
        <v>Y</v>
      </c>
      <c r="BO439" s="53"/>
      <c r="BP439" s="53"/>
      <c r="BQ439" s="53"/>
      <c r="BR439" s="53"/>
      <c r="BS439" s="53"/>
      <c r="BT439" s="53"/>
      <c r="BU439" s="53"/>
      <c r="BV439" s="53"/>
      <c r="BW439" s="53"/>
      <c r="BX439" s="53"/>
    </row>
    <row r="440" spans="1:76" outlineLevel="2" x14ac:dyDescent="0.25">
      <c r="A440" s="50"/>
      <c r="B440" s="91"/>
      <c r="C440" s="85" t="s">
        <v>404</v>
      </c>
      <c r="D440" s="63" t="s">
        <v>168</v>
      </c>
      <c r="E440" s="64"/>
      <c r="F440" s="40" t="s">
        <v>71</v>
      </c>
      <c r="G440" s="40" t="s">
        <v>71</v>
      </c>
      <c r="H440" s="40" t="s">
        <v>71</v>
      </c>
      <c r="I440" s="40" t="s">
        <v>71</v>
      </c>
      <c r="J440" s="40" t="s">
        <v>71</v>
      </c>
      <c r="K440" s="40" t="s">
        <v>71</v>
      </c>
      <c r="L440" s="40" t="s">
        <v>71</v>
      </c>
      <c r="M440" s="40" t="s">
        <v>71</v>
      </c>
      <c r="N440" s="40" t="s">
        <v>71</v>
      </c>
      <c r="O440" s="40" t="s">
        <v>71</v>
      </c>
      <c r="P440" s="40" t="s">
        <v>71</v>
      </c>
      <c r="Q440" s="40" t="s">
        <v>71</v>
      </c>
      <c r="R440" s="40" t="s">
        <v>71</v>
      </c>
      <c r="S440" s="40" t="s">
        <v>71</v>
      </c>
      <c r="T440" s="40" t="s">
        <v>71</v>
      </c>
      <c r="U440" s="40" t="s">
        <v>71</v>
      </c>
      <c r="V440" s="40" t="s">
        <v>71</v>
      </c>
      <c r="W440" s="40" t="s">
        <v>71</v>
      </c>
      <c r="X440" s="40" t="s">
        <v>71</v>
      </c>
      <c r="Y440" s="40" t="s">
        <v>71</v>
      </c>
      <c r="AA440" s="48" t="s">
        <v>126</v>
      </c>
      <c r="AB440" s="48" t="s">
        <v>126</v>
      </c>
      <c r="AC440" s="48" t="s">
        <v>126</v>
      </c>
      <c r="AD440" s="48" t="s">
        <v>126</v>
      </c>
      <c r="AE440" s="48" t="s">
        <v>126</v>
      </c>
      <c r="AF440" s="48" t="s">
        <v>126</v>
      </c>
      <c r="AG440" s="48" t="s">
        <v>126</v>
      </c>
      <c r="AH440" s="48" t="s">
        <v>126</v>
      </c>
      <c r="AI440" s="48" t="s">
        <v>127</v>
      </c>
      <c r="AJ440" s="48" t="s">
        <v>126</v>
      </c>
      <c r="AK440" s="48"/>
      <c r="AL440" s="48" t="s">
        <v>126</v>
      </c>
      <c r="AM440" s="48" t="s">
        <v>126</v>
      </c>
      <c r="AN440" s="48" t="s">
        <v>126</v>
      </c>
      <c r="AO440" s="48" t="s">
        <v>126</v>
      </c>
      <c r="AP440" s="48"/>
      <c r="AQ440" s="48" t="s">
        <v>126</v>
      </c>
      <c r="AR440" s="35" t="s">
        <v>126</v>
      </c>
      <c r="AS440" s="48" t="s">
        <v>126</v>
      </c>
      <c r="AT440" s="48"/>
      <c r="AU440" s="171" t="str">
        <f t="shared" si="131"/>
        <v>Y</v>
      </c>
      <c r="AV440" s="171" t="str">
        <f t="shared" si="131"/>
        <v>Y</v>
      </c>
      <c r="AW440" s="171" t="str">
        <f t="shared" si="131"/>
        <v>Y</v>
      </c>
      <c r="AX440" s="171" t="str">
        <f t="shared" si="131"/>
        <v>Y</v>
      </c>
      <c r="AY440" s="171" t="str">
        <f t="shared" si="131"/>
        <v>Y</v>
      </c>
      <c r="AZ440" s="171" t="str">
        <f t="shared" si="131"/>
        <v>Y</v>
      </c>
      <c r="BA440" s="171" t="str">
        <f t="shared" si="131"/>
        <v>Y</v>
      </c>
      <c r="BB440" s="171" t="str">
        <f t="shared" si="131"/>
        <v>Y</v>
      </c>
      <c r="BC440" s="171" t="str">
        <f t="shared" si="131"/>
        <v>Y</v>
      </c>
      <c r="BD440" s="171" t="str">
        <f t="shared" si="131"/>
        <v>Y</v>
      </c>
      <c r="BE440" s="171" t="str">
        <f t="shared" si="132"/>
        <v>Y</v>
      </c>
      <c r="BF440" s="171" t="str">
        <f t="shared" si="132"/>
        <v>Y</v>
      </c>
      <c r="BG440" s="171" t="str">
        <f t="shared" si="132"/>
        <v>Y</v>
      </c>
      <c r="BH440" s="171" t="str">
        <f t="shared" si="132"/>
        <v>Y</v>
      </c>
      <c r="BI440" s="171" t="str">
        <f t="shared" si="132"/>
        <v>Y</v>
      </c>
      <c r="BJ440" s="171" t="str">
        <f t="shared" si="132"/>
        <v>Y</v>
      </c>
      <c r="BK440" s="171" t="str">
        <f t="shared" si="132"/>
        <v>Y</v>
      </c>
      <c r="BL440" s="171" t="str">
        <f t="shared" si="132"/>
        <v>Y</v>
      </c>
      <c r="BM440" s="171" t="str">
        <f t="shared" si="132"/>
        <v>Y</v>
      </c>
      <c r="BN440" s="171" t="str">
        <f t="shared" si="132"/>
        <v>Y</v>
      </c>
      <c r="BO440" s="53"/>
      <c r="BP440" s="53"/>
      <c r="BQ440" s="53"/>
      <c r="BR440" s="53"/>
      <c r="BS440" s="53"/>
      <c r="BT440" s="53"/>
      <c r="BU440" s="53"/>
      <c r="BV440" s="53"/>
      <c r="BW440" s="53"/>
      <c r="BX440" s="53"/>
    </row>
    <row r="441" spans="1:76" outlineLevel="2" x14ac:dyDescent="0.25">
      <c r="A441" s="50"/>
      <c r="B441" s="91"/>
      <c r="C441" s="85" t="s">
        <v>405</v>
      </c>
      <c r="D441" s="63" t="s">
        <v>168</v>
      </c>
      <c r="E441" s="64"/>
      <c r="F441" s="40" t="s">
        <v>71</v>
      </c>
      <c r="G441" s="40" t="s">
        <v>71</v>
      </c>
      <c r="H441" s="40" t="s">
        <v>71</v>
      </c>
      <c r="I441" s="40" t="s">
        <v>71</v>
      </c>
      <c r="J441" s="40" t="s">
        <v>71</v>
      </c>
      <c r="K441" s="40" t="s">
        <v>71</v>
      </c>
      <c r="L441" s="40" t="s">
        <v>71</v>
      </c>
      <c r="M441" s="40" t="s">
        <v>71</v>
      </c>
      <c r="N441" s="40" t="s">
        <v>71</v>
      </c>
      <c r="O441" s="40" t="s">
        <v>71</v>
      </c>
      <c r="P441" s="40" t="s">
        <v>71</v>
      </c>
      <c r="Q441" s="40" t="s">
        <v>71</v>
      </c>
      <c r="R441" s="40" t="s">
        <v>71</v>
      </c>
      <c r="S441" s="40" t="s">
        <v>71</v>
      </c>
      <c r="T441" s="40" t="s">
        <v>71</v>
      </c>
      <c r="U441" s="40" t="s">
        <v>71</v>
      </c>
      <c r="V441" s="40" t="s">
        <v>71</v>
      </c>
      <c r="W441" s="40" t="s">
        <v>71</v>
      </c>
      <c r="X441" s="40" t="s">
        <v>71</v>
      </c>
      <c r="Y441" s="40" t="s">
        <v>71</v>
      </c>
      <c r="AA441" s="48" t="s">
        <v>126</v>
      </c>
      <c r="AB441" s="48" t="s">
        <v>126</v>
      </c>
      <c r="AC441" s="48" t="s">
        <v>126</v>
      </c>
      <c r="AD441" s="48" t="s">
        <v>126</v>
      </c>
      <c r="AE441" s="48" t="s">
        <v>126</v>
      </c>
      <c r="AF441" s="48" t="s">
        <v>126</v>
      </c>
      <c r="AG441" s="48" t="s">
        <v>126</v>
      </c>
      <c r="AH441" s="48" t="s">
        <v>126</v>
      </c>
      <c r="AI441" s="48" t="s">
        <v>127</v>
      </c>
      <c r="AJ441" s="48" t="s">
        <v>126</v>
      </c>
      <c r="AK441" s="48"/>
      <c r="AL441" s="48" t="s">
        <v>126</v>
      </c>
      <c r="AM441" s="48" t="s">
        <v>126</v>
      </c>
      <c r="AN441" s="48" t="s">
        <v>126</v>
      </c>
      <c r="AO441" s="48" t="s">
        <v>126</v>
      </c>
      <c r="AP441" s="48"/>
      <c r="AQ441" s="48" t="s">
        <v>126</v>
      </c>
      <c r="AR441" s="35" t="s">
        <v>126</v>
      </c>
      <c r="AS441" s="48" t="s">
        <v>126</v>
      </c>
      <c r="AT441" s="48"/>
      <c r="AU441" s="171" t="str">
        <f t="shared" si="131"/>
        <v>Y</v>
      </c>
      <c r="AV441" s="171" t="str">
        <f t="shared" si="131"/>
        <v>Y</v>
      </c>
      <c r="AW441" s="171" t="str">
        <f t="shared" si="131"/>
        <v>Y</v>
      </c>
      <c r="AX441" s="171" t="str">
        <f t="shared" si="131"/>
        <v>Y</v>
      </c>
      <c r="AY441" s="171" t="str">
        <f t="shared" si="131"/>
        <v>Y</v>
      </c>
      <c r="AZ441" s="171" t="str">
        <f t="shared" si="131"/>
        <v>Y</v>
      </c>
      <c r="BA441" s="171" t="str">
        <f t="shared" si="131"/>
        <v>Y</v>
      </c>
      <c r="BB441" s="171" t="str">
        <f t="shared" si="131"/>
        <v>Y</v>
      </c>
      <c r="BC441" s="171" t="str">
        <f t="shared" si="131"/>
        <v>Y</v>
      </c>
      <c r="BD441" s="171" t="str">
        <f t="shared" si="131"/>
        <v>Y</v>
      </c>
      <c r="BE441" s="171" t="str">
        <f t="shared" si="132"/>
        <v>Y</v>
      </c>
      <c r="BF441" s="171" t="str">
        <f t="shared" si="132"/>
        <v>Y</v>
      </c>
      <c r="BG441" s="171" t="str">
        <f t="shared" si="132"/>
        <v>Y</v>
      </c>
      <c r="BH441" s="171" t="str">
        <f t="shared" si="132"/>
        <v>Y</v>
      </c>
      <c r="BI441" s="171" t="str">
        <f t="shared" si="132"/>
        <v>Y</v>
      </c>
      <c r="BJ441" s="171" t="str">
        <f t="shared" si="132"/>
        <v>Y</v>
      </c>
      <c r="BK441" s="171" t="str">
        <f t="shared" si="132"/>
        <v>Y</v>
      </c>
      <c r="BL441" s="171" t="str">
        <f t="shared" si="132"/>
        <v>Y</v>
      </c>
      <c r="BM441" s="171" t="str">
        <f t="shared" si="132"/>
        <v>Y</v>
      </c>
      <c r="BN441" s="171" t="str">
        <f t="shared" si="132"/>
        <v>Y</v>
      </c>
      <c r="BO441" s="53"/>
      <c r="BP441" s="53"/>
      <c r="BQ441" s="53"/>
      <c r="BR441" s="53"/>
      <c r="BS441" s="53"/>
      <c r="BT441" s="53"/>
      <c r="BU441" s="53"/>
      <c r="BV441" s="53"/>
      <c r="BW441" s="53"/>
      <c r="BX441" s="53"/>
    </row>
    <row r="442" spans="1:76" outlineLevel="2" x14ac:dyDescent="0.25">
      <c r="A442" s="50"/>
      <c r="B442" s="91"/>
      <c r="C442" s="85" t="s">
        <v>406</v>
      </c>
      <c r="D442" s="63" t="s">
        <v>168</v>
      </c>
      <c r="E442" s="64"/>
      <c r="F442" s="40" t="s">
        <v>71</v>
      </c>
      <c r="G442" s="40" t="s">
        <v>71</v>
      </c>
      <c r="H442" s="40" t="s">
        <v>71</v>
      </c>
      <c r="I442" s="40" t="s">
        <v>71</v>
      </c>
      <c r="J442" s="40" t="s">
        <v>71</v>
      </c>
      <c r="K442" s="40" t="s">
        <v>71</v>
      </c>
      <c r="L442" s="40" t="s">
        <v>71</v>
      </c>
      <c r="M442" s="40" t="s">
        <v>71</v>
      </c>
      <c r="N442" s="40" t="s">
        <v>71</v>
      </c>
      <c r="O442" s="40" t="s">
        <v>71</v>
      </c>
      <c r="P442" s="40" t="s">
        <v>71</v>
      </c>
      <c r="Q442" s="40" t="s">
        <v>71</v>
      </c>
      <c r="R442" s="40" t="s">
        <v>71</v>
      </c>
      <c r="S442" s="40" t="s">
        <v>71</v>
      </c>
      <c r="T442" s="40" t="s">
        <v>71</v>
      </c>
      <c r="U442" s="40" t="s">
        <v>71</v>
      </c>
      <c r="V442" s="40" t="s">
        <v>71</v>
      </c>
      <c r="W442" s="40" t="s">
        <v>71</v>
      </c>
      <c r="X442" s="40" t="s">
        <v>71</v>
      </c>
      <c r="Y442" s="40" t="s">
        <v>71</v>
      </c>
      <c r="AA442" s="48" t="s">
        <v>126</v>
      </c>
      <c r="AB442" s="48" t="s">
        <v>126</v>
      </c>
      <c r="AC442" s="48" t="s">
        <v>126</v>
      </c>
      <c r="AD442" s="48" t="s">
        <v>126</v>
      </c>
      <c r="AE442" s="48" t="s">
        <v>126</v>
      </c>
      <c r="AF442" s="48" t="s">
        <v>126</v>
      </c>
      <c r="AG442" s="48" t="s">
        <v>126</v>
      </c>
      <c r="AH442" s="48" t="s">
        <v>126</v>
      </c>
      <c r="AI442" s="48" t="s">
        <v>127</v>
      </c>
      <c r="AJ442" s="48" t="s">
        <v>126</v>
      </c>
      <c r="AK442" s="48"/>
      <c r="AL442" s="48" t="s">
        <v>126</v>
      </c>
      <c r="AM442" s="48" t="s">
        <v>126</v>
      </c>
      <c r="AN442" s="48" t="s">
        <v>126</v>
      </c>
      <c r="AO442" s="48" t="s">
        <v>126</v>
      </c>
      <c r="AP442" s="48"/>
      <c r="AQ442" s="48" t="s">
        <v>126</v>
      </c>
      <c r="AR442" s="35" t="s">
        <v>126</v>
      </c>
      <c r="AS442" s="48" t="s">
        <v>126</v>
      </c>
      <c r="AT442" s="48"/>
      <c r="AU442" s="171" t="str">
        <f t="shared" si="131"/>
        <v>Y</v>
      </c>
      <c r="AV442" s="171" t="str">
        <f t="shared" si="131"/>
        <v>Y</v>
      </c>
      <c r="AW442" s="171" t="str">
        <f t="shared" si="131"/>
        <v>Y</v>
      </c>
      <c r="AX442" s="171" t="str">
        <f t="shared" si="131"/>
        <v>Y</v>
      </c>
      <c r="AY442" s="171" t="str">
        <f t="shared" si="131"/>
        <v>Y</v>
      </c>
      <c r="AZ442" s="171" t="str">
        <f t="shared" si="131"/>
        <v>Y</v>
      </c>
      <c r="BA442" s="171" t="str">
        <f t="shared" si="131"/>
        <v>Y</v>
      </c>
      <c r="BB442" s="171" t="str">
        <f t="shared" si="131"/>
        <v>Y</v>
      </c>
      <c r="BC442" s="171" t="str">
        <f t="shared" si="131"/>
        <v>Y</v>
      </c>
      <c r="BD442" s="171" t="str">
        <f t="shared" si="131"/>
        <v>Y</v>
      </c>
      <c r="BE442" s="171" t="str">
        <f t="shared" si="132"/>
        <v>Y</v>
      </c>
      <c r="BF442" s="171" t="str">
        <f t="shared" si="132"/>
        <v>Y</v>
      </c>
      <c r="BG442" s="171" t="str">
        <f t="shared" si="132"/>
        <v>Y</v>
      </c>
      <c r="BH442" s="171" t="str">
        <f t="shared" si="132"/>
        <v>Y</v>
      </c>
      <c r="BI442" s="171" t="str">
        <f t="shared" si="132"/>
        <v>Y</v>
      </c>
      <c r="BJ442" s="171" t="str">
        <f t="shared" si="132"/>
        <v>Y</v>
      </c>
      <c r="BK442" s="171" t="str">
        <f t="shared" si="132"/>
        <v>Y</v>
      </c>
      <c r="BL442" s="171" t="str">
        <f t="shared" si="132"/>
        <v>Y</v>
      </c>
      <c r="BM442" s="171" t="str">
        <f t="shared" si="132"/>
        <v>Y</v>
      </c>
      <c r="BN442" s="171" t="str">
        <f t="shared" si="132"/>
        <v>Y</v>
      </c>
      <c r="BO442" s="53"/>
      <c r="BP442" s="53"/>
      <c r="BQ442" s="53"/>
      <c r="BR442" s="53"/>
      <c r="BS442" s="53"/>
      <c r="BT442" s="53"/>
      <c r="BU442" s="53"/>
      <c r="BV442" s="53"/>
      <c r="BW442" s="53"/>
      <c r="BX442" s="53"/>
    </row>
    <row r="443" spans="1:76" outlineLevel="2" x14ac:dyDescent="0.25">
      <c r="A443" s="50"/>
      <c r="B443" s="91"/>
      <c r="C443" s="85" t="s">
        <v>407</v>
      </c>
      <c r="D443" s="63" t="s">
        <v>125</v>
      </c>
      <c r="E443" s="64"/>
      <c r="F443" s="40"/>
      <c r="G443" s="40"/>
      <c r="H443" s="40"/>
      <c r="I443" s="40"/>
      <c r="J443" s="40"/>
      <c r="K443" s="40"/>
      <c r="L443" s="40"/>
      <c r="M443" s="40"/>
      <c r="N443" s="40"/>
      <c r="O443" s="40"/>
      <c r="P443" s="40"/>
      <c r="Q443" s="40"/>
      <c r="R443" s="40"/>
      <c r="S443" s="40"/>
      <c r="T443" s="40"/>
      <c r="U443" s="40"/>
      <c r="V443" s="40"/>
      <c r="W443" s="40"/>
      <c r="X443" s="40"/>
      <c r="Y443" s="40"/>
      <c r="AA443" s="48" t="s">
        <v>126</v>
      </c>
      <c r="AB443" s="48" t="s">
        <v>126</v>
      </c>
      <c r="AC443" s="48" t="s">
        <v>126</v>
      </c>
      <c r="AD443" s="48" t="s">
        <v>126</v>
      </c>
      <c r="AE443" s="48" t="s">
        <v>126</v>
      </c>
      <c r="AF443" s="48" t="s">
        <v>126</v>
      </c>
      <c r="AG443" s="48" t="s">
        <v>126</v>
      </c>
      <c r="AH443" s="48" t="s">
        <v>126</v>
      </c>
      <c r="AI443" s="48" t="s">
        <v>127</v>
      </c>
      <c r="AJ443" s="48" t="s">
        <v>126</v>
      </c>
      <c r="AK443" s="48"/>
      <c r="AL443" s="48" t="s">
        <v>126</v>
      </c>
      <c r="AM443" s="48" t="s">
        <v>126</v>
      </c>
      <c r="AN443" s="48" t="s">
        <v>126</v>
      </c>
      <c r="AO443" s="48" t="s">
        <v>126</v>
      </c>
      <c r="AP443" s="48"/>
      <c r="AQ443" s="48" t="s">
        <v>126</v>
      </c>
      <c r="AR443" s="35" t="s">
        <v>126</v>
      </c>
      <c r="AS443" s="48" t="s">
        <v>126</v>
      </c>
      <c r="AT443" s="48"/>
      <c r="AU443" s="171" t="str">
        <f t="shared" si="131"/>
        <v>Y</v>
      </c>
      <c r="AV443" s="171" t="str">
        <f t="shared" si="131"/>
        <v>Y</v>
      </c>
      <c r="AW443" s="171" t="str">
        <f t="shared" si="131"/>
        <v>Y</v>
      </c>
      <c r="AX443" s="171" t="str">
        <f t="shared" si="131"/>
        <v>Y</v>
      </c>
      <c r="AY443" s="171" t="str">
        <f t="shared" si="131"/>
        <v>Y</v>
      </c>
      <c r="AZ443" s="171" t="str">
        <f t="shared" si="131"/>
        <v>Y</v>
      </c>
      <c r="BA443" s="171" t="str">
        <f t="shared" si="131"/>
        <v>Y</v>
      </c>
      <c r="BB443" s="171" t="str">
        <f t="shared" si="131"/>
        <v>Y</v>
      </c>
      <c r="BC443" s="171" t="str">
        <f t="shared" si="131"/>
        <v>Y</v>
      </c>
      <c r="BD443" s="171" t="str">
        <f t="shared" si="131"/>
        <v>Y</v>
      </c>
      <c r="BE443" s="171" t="str">
        <f t="shared" si="132"/>
        <v>Y</v>
      </c>
      <c r="BF443" s="171" t="str">
        <f t="shared" si="132"/>
        <v>Y</v>
      </c>
      <c r="BG443" s="171" t="str">
        <f t="shared" si="132"/>
        <v>Y</v>
      </c>
      <c r="BH443" s="171" t="str">
        <f t="shared" si="132"/>
        <v>Y</v>
      </c>
      <c r="BI443" s="171" t="str">
        <f t="shared" si="132"/>
        <v>Y</v>
      </c>
      <c r="BJ443" s="171" t="str">
        <f t="shared" si="132"/>
        <v>Y</v>
      </c>
      <c r="BK443" s="171" t="str">
        <f t="shared" si="132"/>
        <v>Y</v>
      </c>
      <c r="BL443" s="171" t="str">
        <f t="shared" si="132"/>
        <v>Y</v>
      </c>
      <c r="BM443" s="171" t="str">
        <f t="shared" si="132"/>
        <v>Y</v>
      </c>
      <c r="BN443" s="171" t="str">
        <f t="shared" si="132"/>
        <v>Y</v>
      </c>
      <c r="BO443" s="53"/>
      <c r="BP443" s="53"/>
      <c r="BQ443" s="53"/>
      <c r="BR443" s="53"/>
      <c r="BS443" s="53"/>
      <c r="BT443" s="53"/>
      <c r="BU443" s="53"/>
      <c r="BV443" s="53"/>
      <c r="BW443" s="53"/>
      <c r="BX443" s="53"/>
    </row>
    <row r="444" spans="1:76" outlineLevel="2" x14ac:dyDescent="0.25">
      <c r="A444" s="50"/>
      <c r="B444" s="91"/>
      <c r="C444" s="75"/>
      <c r="D444" s="79"/>
      <c r="E444" s="79"/>
      <c r="G444" s="41"/>
      <c r="H444" s="41"/>
      <c r="I444" s="41"/>
      <c r="J444" s="41"/>
      <c r="K444" s="41"/>
      <c r="L444" s="41"/>
      <c r="M444" s="41"/>
      <c r="N444" s="41"/>
      <c r="O444" s="41"/>
      <c r="P444" s="41"/>
      <c r="Q444" s="41"/>
      <c r="R444" s="41"/>
      <c r="S444" s="41"/>
      <c r="T444" s="41"/>
      <c r="U444" s="41"/>
      <c r="V444" s="41"/>
      <c r="W444" s="41"/>
      <c r="X444" s="41"/>
      <c r="Y444" s="41"/>
      <c r="BO444" s="53"/>
      <c r="BP444" s="53"/>
      <c r="BQ444" s="53"/>
      <c r="BR444" s="53"/>
      <c r="BS444" s="53"/>
      <c r="BT444" s="53"/>
      <c r="BU444" s="53"/>
      <c r="BV444" s="53"/>
      <c r="BW444" s="53"/>
      <c r="BX444" s="53"/>
    </row>
    <row r="445" spans="1:76" outlineLevel="1" x14ac:dyDescent="0.25">
      <c r="A445" s="50"/>
      <c r="B445" s="91"/>
      <c r="C445" s="75"/>
      <c r="D445" s="79"/>
      <c r="E445" s="79"/>
      <c r="G445" s="41"/>
      <c r="H445" s="41"/>
      <c r="I445" s="41"/>
      <c r="J445" s="41"/>
      <c r="K445" s="41"/>
      <c r="L445" s="41"/>
      <c r="M445" s="41"/>
      <c r="N445" s="41"/>
      <c r="O445" s="41"/>
      <c r="P445" s="41"/>
      <c r="Q445" s="41"/>
      <c r="R445" s="41"/>
      <c r="S445" s="41"/>
      <c r="T445" s="41"/>
      <c r="U445" s="41"/>
      <c r="V445" s="41"/>
      <c r="W445" s="41"/>
      <c r="X445" s="41"/>
      <c r="Y445" s="41"/>
      <c r="BO445" s="53"/>
      <c r="BP445" s="53"/>
      <c r="BQ445" s="53"/>
      <c r="BR445" s="53"/>
      <c r="BS445" s="53"/>
      <c r="BT445" s="53"/>
      <c r="BU445" s="53"/>
      <c r="BV445" s="53"/>
      <c r="BW445" s="53"/>
      <c r="BX445" s="53"/>
    </row>
    <row r="446" spans="1:76" s="177" customFormat="1" ht="18.75" outlineLevel="1" x14ac:dyDescent="0.25">
      <c r="A446" s="70"/>
      <c r="B446" s="71">
        <f>MAX($B$1:$B445)+1</f>
        <v>42</v>
      </c>
      <c r="C446" s="72" t="s">
        <v>408</v>
      </c>
      <c r="D446" s="79"/>
      <c r="E446" s="79"/>
      <c r="F446" s="179"/>
      <c r="G446" s="179"/>
      <c r="H446" s="179"/>
      <c r="I446" s="179"/>
      <c r="J446" s="179"/>
      <c r="K446" s="179"/>
      <c r="L446" s="179"/>
      <c r="M446" s="179"/>
      <c r="N446" s="179"/>
      <c r="O446" s="179"/>
      <c r="P446" s="179"/>
      <c r="Q446" s="179"/>
      <c r="R446" s="179"/>
      <c r="S446" s="179"/>
      <c r="T446" s="179"/>
      <c r="U446" s="179"/>
      <c r="V446" s="179"/>
      <c r="W446" s="179"/>
      <c r="X446" s="179"/>
      <c r="Y446" s="179"/>
      <c r="AA446" s="171"/>
      <c r="AB446" s="171"/>
      <c r="AC446" s="171"/>
      <c r="AD446" s="171"/>
      <c r="AE446" s="171"/>
      <c r="AF446" s="171"/>
      <c r="AG446" s="171"/>
      <c r="AH446" s="171"/>
      <c r="AI446" s="171"/>
      <c r="AJ446" s="171"/>
      <c r="AK446" s="171"/>
      <c r="AL446" s="171"/>
      <c r="AM446" s="171"/>
      <c r="AN446" s="171"/>
      <c r="AO446" s="171"/>
      <c r="AP446" s="171"/>
      <c r="BO446" s="88"/>
      <c r="BP446" s="88"/>
      <c r="BQ446" s="88"/>
      <c r="BR446" s="88"/>
      <c r="BS446" s="88"/>
      <c r="BT446" s="88"/>
      <c r="BU446" s="88"/>
      <c r="BV446" s="88"/>
      <c r="BW446" s="88"/>
      <c r="BX446" s="88"/>
    </row>
    <row r="447" spans="1:76" s="177" customFormat="1" outlineLevel="2" x14ac:dyDescent="0.25">
      <c r="A447" s="70"/>
      <c r="B447" s="91"/>
      <c r="C447" s="75"/>
      <c r="D447" s="79"/>
      <c r="E447" s="79"/>
      <c r="F447" s="179"/>
      <c r="G447" s="179"/>
      <c r="H447" s="179"/>
      <c r="I447" s="179"/>
      <c r="J447" s="179"/>
      <c r="K447" s="179"/>
      <c r="L447" s="179"/>
      <c r="M447" s="179"/>
      <c r="N447" s="179"/>
      <c r="O447" s="179"/>
      <c r="P447" s="179"/>
      <c r="Q447" s="179"/>
      <c r="R447" s="179"/>
      <c r="S447" s="179"/>
      <c r="T447" s="179"/>
      <c r="U447" s="179"/>
      <c r="V447" s="179"/>
      <c r="W447" s="179"/>
      <c r="X447" s="179"/>
      <c r="Y447" s="179"/>
      <c r="AA447" s="171"/>
      <c r="AB447" s="171"/>
      <c r="AC447" s="171"/>
      <c r="AD447" s="171"/>
      <c r="AE447" s="171"/>
      <c r="AF447" s="171"/>
      <c r="AG447" s="171"/>
      <c r="AH447" s="171"/>
      <c r="AI447" s="171"/>
      <c r="AJ447" s="171"/>
      <c r="AK447" s="171"/>
      <c r="AL447" s="171"/>
      <c r="AM447" s="171"/>
      <c r="AN447" s="171"/>
      <c r="AO447" s="171"/>
      <c r="AP447" s="171"/>
      <c r="BO447" s="88"/>
      <c r="BP447" s="88"/>
      <c r="BQ447" s="88"/>
      <c r="BR447" s="88"/>
      <c r="BS447" s="88"/>
      <c r="BT447" s="88"/>
      <c r="BU447" s="88"/>
      <c r="BV447" s="88"/>
      <c r="BW447" s="88"/>
      <c r="BX447" s="88"/>
    </row>
    <row r="448" spans="1:76" s="177" customFormat="1" outlineLevel="2" x14ac:dyDescent="0.25">
      <c r="A448" s="70"/>
      <c r="B448" s="91"/>
      <c r="C448" s="242" t="s">
        <v>409</v>
      </c>
      <c r="D448" s="242"/>
      <c r="E448" s="242"/>
      <c r="F448" s="179"/>
      <c r="G448" s="179"/>
      <c r="H448" s="179"/>
      <c r="I448" s="179"/>
      <c r="J448" s="179"/>
      <c r="K448" s="179"/>
      <c r="L448" s="179"/>
      <c r="M448" s="179"/>
      <c r="N448" s="179"/>
      <c r="O448" s="179"/>
      <c r="P448" s="179"/>
      <c r="Q448" s="179"/>
      <c r="R448" s="179"/>
      <c r="S448" s="179"/>
      <c r="T448" s="179"/>
      <c r="U448" s="179"/>
      <c r="V448" s="179"/>
      <c r="W448" s="179"/>
      <c r="X448" s="179"/>
      <c r="Y448" s="179"/>
      <c r="AA448" s="171"/>
      <c r="AB448" s="171"/>
      <c r="AC448" s="171"/>
      <c r="AD448" s="171"/>
      <c r="AE448" s="171"/>
      <c r="AF448" s="171"/>
      <c r="AG448" s="171"/>
      <c r="AH448" s="171"/>
      <c r="AI448" s="171"/>
      <c r="AJ448" s="171"/>
      <c r="AK448" s="171"/>
      <c r="AL448" s="171"/>
      <c r="AM448" s="171"/>
      <c r="AN448" s="171"/>
      <c r="AO448" s="171"/>
      <c r="AP448" s="171"/>
      <c r="BO448" s="88"/>
      <c r="BP448" s="88"/>
      <c r="BQ448" s="88"/>
      <c r="BR448" s="88"/>
      <c r="BS448" s="88"/>
      <c r="BT448" s="88"/>
      <c r="BU448" s="88"/>
      <c r="BV448" s="88"/>
      <c r="BW448" s="88"/>
      <c r="BX448" s="88"/>
    </row>
    <row r="449" spans="1:76" s="177" customFormat="1" outlineLevel="2" x14ac:dyDescent="0.25">
      <c r="A449" s="70"/>
      <c r="B449" s="91"/>
      <c r="C449" s="75"/>
      <c r="D449" s="79"/>
      <c r="E449" s="79"/>
      <c r="F449" s="179"/>
      <c r="G449" s="179"/>
      <c r="H449" s="179"/>
      <c r="I449" s="179"/>
      <c r="J449" s="179"/>
      <c r="K449" s="179"/>
      <c r="L449" s="179"/>
      <c r="M449" s="179"/>
      <c r="N449" s="179"/>
      <c r="O449" s="179"/>
      <c r="P449" s="179"/>
      <c r="Q449" s="179"/>
      <c r="R449" s="179"/>
      <c r="S449" s="179"/>
      <c r="T449" s="179"/>
      <c r="U449" s="179"/>
      <c r="V449" s="179"/>
      <c r="W449" s="179"/>
      <c r="X449" s="179"/>
      <c r="Y449" s="179"/>
      <c r="AA449" s="171"/>
      <c r="AB449" s="171"/>
      <c r="AC449" s="171"/>
      <c r="AD449" s="171"/>
      <c r="AE449" s="171"/>
      <c r="AF449" s="171"/>
      <c r="AG449" s="171"/>
      <c r="AH449" s="171"/>
      <c r="AI449" s="171"/>
      <c r="AJ449" s="171"/>
      <c r="AK449" s="171"/>
      <c r="AL449" s="171"/>
      <c r="AM449" s="171"/>
      <c r="AN449" s="171"/>
      <c r="AO449" s="171"/>
      <c r="AP449" s="171"/>
      <c r="BO449" s="88"/>
      <c r="BP449" s="88"/>
      <c r="BQ449" s="88"/>
      <c r="BR449" s="88"/>
      <c r="BS449" s="88"/>
      <c r="BT449" s="88"/>
      <c r="BU449" s="88"/>
      <c r="BV449" s="88"/>
      <c r="BW449" s="88"/>
      <c r="BX449" s="88"/>
    </row>
    <row r="450" spans="1:76" s="177" customFormat="1" outlineLevel="2" x14ac:dyDescent="0.25">
      <c r="A450" s="70"/>
      <c r="B450" s="74"/>
      <c r="C450" s="85" t="s">
        <v>410</v>
      </c>
      <c r="D450" s="63" t="s">
        <v>147</v>
      </c>
      <c r="E450" s="64" t="s">
        <v>411</v>
      </c>
      <c r="F450" s="185"/>
      <c r="G450" s="185"/>
      <c r="H450" s="185"/>
      <c r="I450" s="185"/>
      <c r="J450" s="185"/>
      <c r="K450" s="185"/>
      <c r="L450" s="185"/>
      <c r="M450" s="185"/>
      <c r="N450" s="185"/>
      <c r="O450" s="185"/>
      <c r="P450" s="185"/>
      <c r="Q450" s="185"/>
      <c r="R450" s="185"/>
      <c r="S450" s="185"/>
      <c r="T450" s="185"/>
      <c r="U450" s="185"/>
      <c r="V450" s="185"/>
      <c r="W450" s="185"/>
      <c r="X450" s="185"/>
      <c r="Y450" s="185"/>
      <c r="AA450" s="79" t="s">
        <v>127</v>
      </c>
      <c r="AB450" s="79" t="s">
        <v>127</v>
      </c>
      <c r="AC450" s="79" t="s">
        <v>126</v>
      </c>
      <c r="AD450" s="79" t="s">
        <v>127</v>
      </c>
      <c r="AE450" s="79" t="s">
        <v>127</v>
      </c>
      <c r="AF450" s="79" t="s">
        <v>127</v>
      </c>
      <c r="AG450" s="79" t="s">
        <v>126</v>
      </c>
      <c r="AH450" s="79" t="s">
        <v>126</v>
      </c>
      <c r="AI450" s="79" t="s">
        <v>127</v>
      </c>
      <c r="AJ450" s="79" t="s">
        <v>126</v>
      </c>
      <c r="AK450" s="79"/>
      <c r="AL450" s="79" t="s">
        <v>126</v>
      </c>
      <c r="AM450" s="79" t="s">
        <v>126</v>
      </c>
      <c r="AN450" s="79" t="s">
        <v>126</v>
      </c>
      <c r="AO450" s="79" t="s">
        <v>126</v>
      </c>
      <c r="AP450" s="79"/>
      <c r="AQ450" s="79" t="s">
        <v>126</v>
      </c>
      <c r="AR450" s="171" t="s">
        <v>126</v>
      </c>
      <c r="AS450" s="79" t="s">
        <v>126</v>
      </c>
      <c r="AT450" s="79"/>
      <c r="AU450" s="171" t="str">
        <f t="shared" ref="AU450:BN450" si="133">IFERROR(IF(OR(HLOOKUP(F$6,$AA$13:$AJ$1020,ROW($AT450)-ROW($AT$12),FALSE)="N",HLOOKUP(IF(F$3="Please Select","",IF(AND(LEFT(F$3,3)&lt;&gt;"IPC",LEFT(F$3,3)&lt;&gt;"PPA",LEFT(F$3,7)&lt;&gt;"Program"),"Hybrid",LEFT(F$3,3))),$AL$13:$AO$1020,ROW($AT450)-ROW($AT$12),FALSE)="N",HLOOKUP(F$5,$AQ$13:$AS$1020,ROW($AT450)-ROW($AT$12),FALSE)="N"),"N",IF(OR(HLOOKUP(F$6,$AA$13:$AJ$1020,ROW($AT450)-ROW($AT$12),FALSE)="A",HLOOKUP(IF(F$3="Please Select","",IF(AND(LEFT(F$3,3)&lt;&gt;"IPC",LEFT(F$3,3)&lt;&gt;"PPA"),"Hybrid",LEFT(F$3,3))),$AL$13:$AO$1020,ROW($AT450)-ROW($AT$12),FALSE)="A",HLOOKUP(F$5,$AQ$13:$AS$1020,ROW($AT450)-ROW($AT$12),FALSE)="A"),"A","Y")),$AS450)</f>
        <v>N</v>
      </c>
      <c r="AV450" s="171" t="str">
        <f t="shared" si="133"/>
        <v>Y</v>
      </c>
      <c r="AW450" s="171" t="str">
        <f t="shared" si="133"/>
        <v>Y</v>
      </c>
      <c r="AX450" s="171" t="str">
        <f t="shared" si="133"/>
        <v>Y</v>
      </c>
      <c r="AY450" s="171" t="str">
        <f t="shared" si="133"/>
        <v>Y</v>
      </c>
      <c r="AZ450" s="171" t="str">
        <f t="shared" si="133"/>
        <v>Y</v>
      </c>
      <c r="BA450" s="171" t="str">
        <f t="shared" si="133"/>
        <v>Y</v>
      </c>
      <c r="BB450" s="171" t="str">
        <f t="shared" si="133"/>
        <v>Y</v>
      </c>
      <c r="BC450" s="171" t="str">
        <f t="shared" si="133"/>
        <v>Y</v>
      </c>
      <c r="BD450" s="171" t="str">
        <f t="shared" si="133"/>
        <v>Y</v>
      </c>
      <c r="BE450" s="171" t="str">
        <f t="shared" si="133"/>
        <v>Y</v>
      </c>
      <c r="BF450" s="171" t="str">
        <f t="shared" si="133"/>
        <v>Y</v>
      </c>
      <c r="BG450" s="171" t="str">
        <f t="shared" si="133"/>
        <v>Y</v>
      </c>
      <c r="BH450" s="171" t="str">
        <f t="shared" si="133"/>
        <v>Y</v>
      </c>
      <c r="BI450" s="171" t="str">
        <f t="shared" si="133"/>
        <v>Y</v>
      </c>
      <c r="BJ450" s="171" t="str">
        <f t="shared" si="133"/>
        <v>Y</v>
      </c>
      <c r="BK450" s="171" t="str">
        <f t="shared" si="133"/>
        <v>Y</v>
      </c>
      <c r="BL450" s="171" t="str">
        <f t="shared" si="133"/>
        <v>Y</v>
      </c>
      <c r="BM450" s="171" t="str">
        <f t="shared" si="133"/>
        <v>Y</v>
      </c>
      <c r="BN450" s="171" t="str">
        <f t="shared" si="133"/>
        <v>Y</v>
      </c>
      <c r="BO450" s="88"/>
      <c r="BP450" s="88"/>
      <c r="BQ450" s="88"/>
      <c r="BR450" s="88"/>
      <c r="BS450" s="88"/>
      <c r="BT450" s="88"/>
      <c r="BU450" s="88"/>
      <c r="BV450" s="88"/>
      <c r="BW450" s="88"/>
      <c r="BX450" s="88"/>
    </row>
    <row r="451" spans="1:76" s="177" customFormat="1" outlineLevel="2" x14ac:dyDescent="0.25">
      <c r="A451" s="70"/>
      <c r="B451" s="91"/>
      <c r="C451" s="75"/>
      <c r="D451" s="79"/>
      <c r="E451" s="79"/>
      <c r="F451" s="179"/>
      <c r="G451" s="179"/>
      <c r="H451" s="179"/>
      <c r="I451" s="179"/>
      <c r="J451" s="179"/>
      <c r="K451" s="179"/>
      <c r="L451" s="179"/>
      <c r="M451" s="179"/>
      <c r="N451" s="179"/>
      <c r="O451" s="179"/>
      <c r="P451" s="179"/>
      <c r="Q451" s="179"/>
      <c r="R451" s="179"/>
      <c r="S451" s="179"/>
      <c r="T451" s="179"/>
      <c r="U451" s="179"/>
      <c r="V451" s="179"/>
      <c r="W451" s="179"/>
      <c r="X451" s="179"/>
      <c r="Y451" s="179"/>
      <c r="AA451" s="171"/>
      <c r="AB451" s="171"/>
      <c r="AC451" s="171"/>
      <c r="AD451" s="171"/>
      <c r="AE451" s="171"/>
      <c r="AF451" s="171"/>
      <c r="AG451" s="171"/>
      <c r="AH451" s="171"/>
      <c r="AI451" s="171"/>
      <c r="AJ451" s="171"/>
      <c r="AK451" s="171"/>
      <c r="AL451" s="171"/>
      <c r="AM451" s="171"/>
      <c r="AN451" s="171"/>
      <c r="AO451" s="171"/>
      <c r="AP451" s="171"/>
      <c r="BO451" s="88"/>
      <c r="BP451" s="88"/>
      <c r="BQ451" s="88"/>
      <c r="BR451" s="88"/>
      <c r="BS451" s="88"/>
      <c r="BT451" s="88"/>
      <c r="BU451" s="88"/>
      <c r="BV451" s="88"/>
      <c r="BW451" s="88"/>
      <c r="BX451" s="88"/>
    </row>
    <row r="452" spans="1:76" outlineLevel="1" x14ac:dyDescent="0.25">
      <c r="A452" s="50"/>
      <c r="B452" s="91"/>
      <c r="C452" s="75"/>
      <c r="D452" s="79"/>
      <c r="E452" s="79"/>
      <c r="G452" s="41"/>
      <c r="H452" s="41"/>
      <c r="I452" s="41"/>
      <c r="J452" s="41"/>
      <c r="K452" s="41"/>
      <c r="L452" s="41"/>
      <c r="M452" s="41"/>
      <c r="N452" s="41"/>
      <c r="O452" s="41"/>
      <c r="P452" s="41"/>
      <c r="Q452" s="41"/>
      <c r="R452" s="41"/>
      <c r="S452" s="41"/>
      <c r="T452" s="41"/>
      <c r="U452" s="41"/>
      <c r="V452" s="41"/>
      <c r="W452" s="41"/>
      <c r="X452" s="41"/>
      <c r="Y452" s="41"/>
      <c r="BO452" s="53"/>
      <c r="BP452" s="53"/>
      <c r="BQ452" s="53"/>
      <c r="BR452" s="53"/>
      <c r="BS452" s="53"/>
      <c r="BT452" s="53"/>
      <c r="BU452" s="53"/>
      <c r="BV452" s="53"/>
      <c r="BW452" s="53"/>
      <c r="BX452" s="53"/>
    </row>
    <row r="453" spans="1:76" s="177" customFormat="1" ht="18.75" outlineLevel="1" x14ac:dyDescent="0.25">
      <c r="A453" s="70"/>
      <c r="B453" s="71">
        <f>MAX($B$1:$B452)+1</f>
        <v>43</v>
      </c>
      <c r="C453" s="72" t="s">
        <v>412</v>
      </c>
      <c r="D453" s="79"/>
      <c r="E453" s="79"/>
      <c r="F453" s="179"/>
      <c r="G453" s="179"/>
      <c r="H453" s="179"/>
      <c r="I453" s="179"/>
      <c r="J453" s="179"/>
      <c r="K453" s="179"/>
      <c r="L453" s="179"/>
      <c r="M453" s="179"/>
      <c r="N453" s="179"/>
      <c r="O453" s="179"/>
      <c r="P453" s="179"/>
      <c r="Q453" s="179"/>
      <c r="R453" s="179"/>
      <c r="S453" s="179"/>
      <c r="T453" s="179"/>
      <c r="U453" s="179"/>
      <c r="V453" s="179"/>
      <c r="W453" s="179"/>
      <c r="X453" s="179"/>
      <c r="Y453" s="179"/>
      <c r="AA453" s="171"/>
      <c r="AB453" s="171"/>
      <c r="AC453" s="171"/>
      <c r="AD453" s="171"/>
      <c r="AE453" s="171"/>
      <c r="AF453" s="171"/>
      <c r="AG453" s="171"/>
      <c r="AH453" s="171"/>
      <c r="AI453" s="171"/>
      <c r="AJ453" s="171"/>
      <c r="AK453" s="171"/>
      <c r="AL453" s="171"/>
      <c r="AM453" s="171"/>
      <c r="AN453" s="171"/>
      <c r="AO453" s="171"/>
      <c r="AP453" s="171"/>
      <c r="BO453" s="88"/>
      <c r="BP453" s="88"/>
      <c r="BQ453" s="88"/>
      <c r="BR453" s="88"/>
      <c r="BS453" s="88"/>
      <c r="BT453" s="88"/>
      <c r="BU453" s="88"/>
      <c r="BV453" s="88"/>
      <c r="BW453" s="88"/>
      <c r="BX453" s="88"/>
    </row>
    <row r="454" spans="1:76" s="177" customFormat="1" outlineLevel="2" x14ac:dyDescent="0.25">
      <c r="A454" s="70"/>
      <c r="B454" s="91"/>
      <c r="C454" s="75"/>
      <c r="D454" s="79"/>
      <c r="E454" s="79"/>
      <c r="F454" s="179"/>
      <c r="G454" s="179"/>
      <c r="H454" s="179"/>
      <c r="I454" s="179"/>
      <c r="J454" s="179"/>
      <c r="K454" s="179"/>
      <c r="L454" s="179"/>
      <c r="M454" s="179"/>
      <c r="N454" s="179"/>
      <c r="O454" s="179"/>
      <c r="P454" s="179"/>
      <c r="Q454" s="179"/>
      <c r="R454" s="179"/>
      <c r="S454" s="179"/>
      <c r="T454" s="179"/>
      <c r="U454" s="179"/>
      <c r="V454" s="179"/>
      <c r="W454" s="179"/>
      <c r="X454" s="179"/>
      <c r="Y454" s="179"/>
      <c r="AA454" s="171"/>
      <c r="AB454" s="171"/>
      <c r="AC454" s="171"/>
      <c r="AD454" s="171"/>
      <c r="AE454" s="171"/>
      <c r="AF454" s="171"/>
      <c r="AG454" s="171"/>
      <c r="AH454" s="171"/>
      <c r="AI454" s="171"/>
      <c r="AJ454" s="171"/>
      <c r="AK454" s="171"/>
      <c r="AL454" s="171"/>
      <c r="AM454" s="171"/>
      <c r="AN454" s="171"/>
      <c r="AO454" s="171"/>
      <c r="AP454" s="171"/>
      <c r="BO454" s="88"/>
      <c r="BP454" s="88"/>
      <c r="BQ454" s="88"/>
      <c r="BR454" s="88"/>
      <c r="BS454" s="88"/>
      <c r="BT454" s="88"/>
      <c r="BU454" s="88"/>
      <c r="BV454" s="88"/>
      <c r="BW454" s="88"/>
      <c r="BX454" s="88"/>
    </row>
    <row r="455" spans="1:76" s="177" customFormat="1" outlineLevel="2" x14ac:dyDescent="0.25">
      <c r="A455" s="70"/>
      <c r="B455" s="91"/>
      <c r="C455" s="242" t="s">
        <v>413</v>
      </c>
      <c r="D455" s="242"/>
      <c r="E455" s="242"/>
      <c r="F455" s="179"/>
      <c r="G455" s="179"/>
      <c r="H455" s="179"/>
      <c r="I455" s="179"/>
      <c r="J455" s="179"/>
      <c r="K455" s="179"/>
      <c r="L455" s="179"/>
      <c r="M455" s="179"/>
      <c r="N455" s="179"/>
      <c r="O455" s="179"/>
      <c r="P455" s="179"/>
      <c r="Q455" s="179"/>
      <c r="R455" s="179"/>
      <c r="S455" s="179"/>
      <c r="T455" s="179"/>
      <c r="U455" s="179"/>
      <c r="V455" s="179"/>
      <c r="W455" s="179"/>
      <c r="X455" s="179"/>
      <c r="Y455" s="179"/>
      <c r="AA455" s="171"/>
      <c r="AB455" s="171"/>
      <c r="AC455" s="171"/>
      <c r="AD455" s="171"/>
      <c r="AE455" s="171"/>
      <c r="AF455" s="171"/>
      <c r="AG455" s="171"/>
      <c r="AH455" s="171"/>
      <c r="AI455" s="171"/>
      <c r="AJ455" s="171"/>
      <c r="AK455" s="171"/>
      <c r="AL455" s="171"/>
      <c r="AM455" s="171"/>
      <c r="AN455" s="171"/>
      <c r="AO455" s="171"/>
      <c r="AP455" s="171"/>
      <c r="BO455" s="88"/>
      <c r="BP455" s="88"/>
      <c r="BQ455" s="88"/>
      <c r="BR455" s="88"/>
      <c r="BS455" s="88"/>
      <c r="BT455" s="88"/>
      <c r="BU455" s="88"/>
      <c r="BV455" s="88"/>
      <c r="BW455" s="88"/>
      <c r="BX455" s="88"/>
    </row>
    <row r="456" spans="1:76" s="177" customFormat="1" outlineLevel="2" x14ac:dyDescent="0.25">
      <c r="A456" s="70"/>
      <c r="B456" s="91"/>
      <c r="C456" s="75"/>
      <c r="D456" s="79"/>
      <c r="E456" s="79"/>
      <c r="F456" s="179"/>
      <c r="G456" s="179"/>
      <c r="H456" s="179"/>
      <c r="I456" s="179"/>
      <c r="J456" s="179"/>
      <c r="K456" s="179"/>
      <c r="L456" s="179"/>
      <c r="M456" s="179"/>
      <c r="N456" s="179"/>
      <c r="O456" s="179"/>
      <c r="P456" s="179"/>
      <c r="Q456" s="179"/>
      <c r="R456" s="179"/>
      <c r="S456" s="179"/>
      <c r="T456" s="179"/>
      <c r="U456" s="179"/>
      <c r="V456" s="179"/>
      <c r="W456" s="179"/>
      <c r="X456" s="179"/>
      <c r="Y456" s="179"/>
      <c r="AA456" s="171"/>
      <c r="AB456" s="171"/>
      <c r="AC456" s="171"/>
      <c r="AD456" s="171"/>
      <c r="AE456" s="171"/>
      <c r="AF456" s="171"/>
      <c r="AG456" s="171"/>
      <c r="AH456" s="171"/>
      <c r="AI456" s="171"/>
      <c r="AJ456" s="171"/>
      <c r="AK456" s="171"/>
      <c r="AL456" s="171"/>
      <c r="AM456" s="171"/>
      <c r="AN456" s="171"/>
      <c r="AO456" s="171"/>
      <c r="AP456" s="171"/>
      <c r="BO456" s="88"/>
      <c r="BP456" s="88"/>
      <c r="BQ456" s="88"/>
      <c r="BR456" s="88"/>
      <c r="BS456" s="88"/>
      <c r="BT456" s="88"/>
      <c r="BU456" s="88"/>
      <c r="BV456" s="88"/>
      <c r="BW456" s="88"/>
      <c r="BX456" s="88"/>
    </row>
    <row r="457" spans="1:76" s="177" customFormat="1" outlineLevel="2" x14ac:dyDescent="0.25">
      <c r="A457" s="70"/>
      <c r="B457" s="74"/>
      <c r="C457" s="85" t="s">
        <v>414</v>
      </c>
      <c r="D457" s="63" t="s">
        <v>147</v>
      </c>
      <c r="E457" s="64" t="s">
        <v>411</v>
      </c>
      <c r="F457" s="185"/>
      <c r="G457" s="185"/>
      <c r="H457" s="185"/>
      <c r="I457" s="185"/>
      <c r="J457" s="185"/>
      <c r="K457" s="185"/>
      <c r="L457" s="185"/>
      <c r="M457" s="185"/>
      <c r="N457" s="185"/>
      <c r="O457" s="185"/>
      <c r="P457" s="185"/>
      <c r="Q457" s="185"/>
      <c r="R457" s="185"/>
      <c r="S457" s="185"/>
      <c r="T457" s="185"/>
      <c r="U457" s="185"/>
      <c r="V457" s="185"/>
      <c r="W457" s="185"/>
      <c r="X457" s="185"/>
      <c r="Y457" s="185"/>
      <c r="AA457" s="79" t="s">
        <v>127</v>
      </c>
      <c r="AB457" s="79" t="s">
        <v>127</v>
      </c>
      <c r="AC457" s="79" t="s">
        <v>126</v>
      </c>
      <c r="AD457" s="79" t="s">
        <v>127</v>
      </c>
      <c r="AE457" s="79" t="s">
        <v>127</v>
      </c>
      <c r="AF457" s="79" t="s">
        <v>127</v>
      </c>
      <c r="AG457" s="79" t="s">
        <v>126</v>
      </c>
      <c r="AH457" s="79" t="s">
        <v>126</v>
      </c>
      <c r="AI457" s="79" t="s">
        <v>127</v>
      </c>
      <c r="AJ457" s="79" t="s">
        <v>126</v>
      </c>
      <c r="AK457" s="79"/>
      <c r="AL457" s="79" t="s">
        <v>126</v>
      </c>
      <c r="AM457" s="79" t="s">
        <v>126</v>
      </c>
      <c r="AN457" s="79" t="s">
        <v>126</v>
      </c>
      <c r="AO457" s="79" t="s">
        <v>126</v>
      </c>
      <c r="AP457" s="79"/>
      <c r="AQ457" s="79" t="s">
        <v>126</v>
      </c>
      <c r="AR457" s="171" t="s">
        <v>126</v>
      </c>
      <c r="AS457" s="79" t="s">
        <v>126</v>
      </c>
      <c r="AT457" s="79"/>
      <c r="AU457" s="171" t="str">
        <f t="shared" ref="AU457:BN457" si="134">IFERROR(IF(OR(HLOOKUP(F$6,$AA$13:$AJ$1020,ROW($AT457)-ROW($AT$12),FALSE)="N",HLOOKUP(IF(F$3="Please Select","",IF(AND(LEFT(F$3,3)&lt;&gt;"IPC",LEFT(F$3,3)&lt;&gt;"PPA",LEFT(F$3,7)&lt;&gt;"Program"),"Hybrid",LEFT(F$3,3))),$AL$13:$AO$1020,ROW($AT457)-ROW($AT$12),FALSE)="N",HLOOKUP(F$5,$AQ$13:$AS$1020,ROW($AT457)-ROW($AT$12),FALSE)="N"),"N",IF(OR(HLOOKUP(F$6,$AA$13:$AJ$1020,ROW($AT457)-ROW($AT$12),FALSE)="A",HLOOKUP(IF(F$3="Please Select","",IF(AND(LEFT(F$3,3)&lt;&gt;"IPC",LEFT(F$3,3)&lt;&gt;"PPA"),"Hybrid",LEFT(F$3,3))),$AL$13:$AO$1020,ROW($AT457)-ROW($AT$12),FALSE)="A",HLOOKUP(F$5,$AQ$13:$AS$1020,ROW($AT457)-ROW($AT$12),FALSE)="A"),"A","Y")),$AS457)</f>
        <v>N</v>
      </c>
      <c r="AV457" s="171" t="str">
        <f t="shared" si="134"/>
        <v>Y</v>
      </c>
      <c r="AW457" s="171" t="str">
        <f t="shared" si="134"/>
        <v>Y</v>
      </c>
      <c r="AX457" s="171" t="str">
        <f t="shared" si="134"/>
        <v>Y</v>
      </c>
      <c r="AY457" s="171" t="str">
        <f t="shared" si="134"/>
        <v>Y</v>
      </c>
      <c r="AZ457" s="171" t="str">
        <f t="shared" si="134"/>
        <v>Y</v>
      </c>
      <c r="BA457" s="171" t="str">
        <f t="shared" si="134"/>
        <v>Y</v>
      </c>
      <c r="BB457" s="171" t="str">
        <f t="shared" si="134"/>
        <v>Y</v>
      </c>
      <c r="BC457" s="171" t="str">
        <f t="shared" si="134"/>
        <v>Y</v>
      </c>
      <c r="BD457" s="171" t="str">
        <f t="shared" si="134"/>
        <v>Y</v>
      </c>
      <c r="BE457" s="171" t="str">
        <f t="shared" si="134"/>
        <v>Y</v>
      </c>
      <c r="BF457" s="171" t="str">
        <f t="shared" si="134"/>
        <v>Y</v>
      </c>
      <c r="BG457" s="171" t="str">
        <f t="shared" si="134"/>
        <v>Y</v>
      </c>
      <c r="BH457" s="171" t="str">
        <f t="shared" si="134"/>
        <v>Y</v>
      </c>
      <c r="BI457" s="171" t="str">
        <f t="shared" si="134"/>
        <v>Y</v>
      </c>
      <c r="BJ457" s="171" t="str">
        <f t="shared" si="134"/>
        <v>Y</v>
      </c>
      <c r="BK457" s="171" t="str">
        <f t="shared" si="134"/>
        <v>Y</v>
      </c>
      <c r="BL457" s="171" t="str">
        <f t="shared" si="134"/>
        <v>Y</v>
      </c>
      <c r="BM457" s="171" t="str">
        <f t="shared" si="134"/>
        <v>Y</v>
      </c>
      <c r="BN457" s="171" t="str">
        <f t="shared" si="134"/>
        <v>Y</v>
      </c>
      <c r="BO457" s="88"/>
      <c r="BP457" s="88"/>
      <c r="BQ457" s="88"/>
      <c r="BR457" s="88"/>
      <c r="BS457" s="88"/>
      <c r="BT457" s="88"/>
      <c r="BU457" s="88"/>
      <c r="BV457" s="88"/>
      <c r="BW457" s="88"/>
      <c r="BX457" s="88"/>
    </row>
    <row r="458" spans="1:76" s="177" customFormat="1" outlineLevel="2" x14ac:dyDescent="0.25">
      <c r="A458" s="70"/>
      <c r="B458" s="91"/>
      <c r="C458" s="75"/>
      <c r="D458" s="79"/>
      <c r="E458" s="79"/>
      <c r="F458" s="179"/>
      <c r="G458" s="179"/>
      <c r="H458" s="179"/>
      <c r="I458" s="179"/>
      <c r="J458" s="179"/>
      <c r="K458" s="179"/>
      <c r="L458" s="179"/>
      <c r="M458" s="179"/>
      <c r="N458" s="179"/>
      <c r="O458" s="179"/>
      <c r="P458" s="179"/>
      <c r="Q458" s="179"/>
      <c r="R458" s="179"/>
      <c r="S458" s="179"/>
      <c r="T458" s="179"/>
      <c r="U458" s="179"/>
      <c r="V458" s="179"/>
      <c r="W458" s="179"/>
      <c r="X458" s="179"/>
      <c r="Y458" s="179"/>
      <c r="AA458" s="171"/>
      <c r="AB458" s="171"/>
      <c r="AC458" s="171"/>
      <c r="AD458" s="171"/>
      <c r="AE458" s="171"/>
      <c r="AF458" s="171"/>
      <c r="AG458" s="171"/>
      <c r="AH458" s="171"/>
      <c r="AI458" s="171"/>
      <c r="AJ458" s="171"/>
      <c r="AK458" s="171"/>
      <c r="AL458" s="171"/>
      <c r="AM458" s="171"/>
      <c r="AN458" s="171"/>
      <c r="AO458" s="171"/>
      <c r="AP458" s="171"/>
      <c r="BO458" s="88"/>
      <c r="BP458" s="88"/>
      <c r="BQ458" s="88"/>
      <c r="BR458" s="88"/>
      <c r="BS458" s="88"/>
      <c r="BT458" s="88"/>
      <c r="BU458" s="88"/>
      <c r="BV458" s="88"/>
      <c r="BW458" s="88"/>
      <c r="BX458" s="88"/>
    </row>
    <row r="459" spans="1:76" outlineLevel="1" x14ac:dyDescent="0.25">
      <c r="A459" s="50"/>
      <c r="B459" s="91"/>
      <c r="C459" s="75"/>
      <c r="D459" s="79"/>
      <c r="E459" s="79"/>
      <c r="G459" s="41"/>
      <c r="H459" s="41"/>
      <c r="I459" s="41"/>
      <c r="J459" s="41"/>
      <c r="K459" s="41"/>
      <c r="L459" s="41"/>
      <c r="M459" s="41"/>
      <c r="N459" s="41"/>
      <c r="O459" s="41"/>
      <c r="P459" s="41"/>
      <c r="Q459" s="41"/>
      <c r="R459" s="41"/>
      <c r="S459" s="41"/>
      <c r="T459" s="41"/>
      <c r="U459" s="41"/>
      <c r="V459" s="41"/>
      <c r="W459" s="41"/>
      <c r="X459" s="41"/>
      <c r="Y459" s="41"/>
      <c r="BO459" s="53"/>
      <c r="BP459" s="53"/>
      <c r="BQ459" s="53"/>
      <c r="BR459" s="53"/>
      <c r="BS459" s="53"/>
      <c r="BT459" s="53"/>
      <c r="BU459" s="53"/>
      <c r="BV459" s="53"/>
      <c r="BW459" s="53"/>
      <c r="BX459" s="53"/>
    </row>
    <row r="460" spans="1:76" s="177" customFormat="1" ht="18.75" outlineLevel="1" x14ac:dyDescent="0.25">
      <c r="A460" s="70"/>
      <c r="B460" s="71">
        <f>MAX($B$1:$B459)+1</f>
        <v>44</v>
      </c>
      <c r="C460" s="72" t="s">
        <v>415</v>
      </c>
      <c r="D460" s="79"/>
      <c r="E460" s="79"/>
      <c r="F460" s="179"/>
      <c r="G460" s="179"/>
      <c r="H460" s="179"/>
      <c r="I460" s="179"/>
      <c r="J460" s="179"/>
      <c r="K460" s="179"/>
      <c r="L460" s="179"/>
      <c r="M460" s="179"/>
      <c r="N460" s="179"/>
      <c r="O460" s="179"/>
      <c r="P460" s="179"/>
      <c r="Q460" s="179"/>
      <c r="R460" s="179"/>
      <c r="S460" s="179"/>
      <c r="T460" s="179"/>
      <c r="U460" s="179"/>
      <c r="V460" s="179"/>
      <c r="W460" s="179"/>
      <c r="X460" s="179"/>
      <c r="Y460" s="179"/>
      <c r="AA460" s="171"/>
      <c r="AB460" s="171"/>
      <c r="AC460" s="171"/>
      <c r="AD460" s="171"/>
      <c r="AE460" s="171"/>
      <c r="AF460" s="171"/>
      <c r="AG460" s="171"/>
      <c r="AH460" s="171"/>
      <c r="AI460" s="171"/>
      <c r="AJ460" s="171"/>
      <c r="AK460" s="171"/>
      <c r="AL460" s="171"/>
      <c r="AM460" s="171"/>
      <c r="AN460" s="171"/>
      <c r="AO460" s="171"/>
      <c r="AP460" s="171"/>
      <c r="BO460" s="88"/>
      <c r="BP460" s="88"/>
      <c r="BQ460" s="88"/>
      <c r="BR460" s="88"/>
      <c r="BS460" s="88"/>
      <c r="BT460" s="88"/>
      <c r="BU460" s="88"/>
      <c r="BV460" s="88"/>
      <c r="BW460" s="88"/>
      <c r="BX460" s="88"/>
    </row>
    <row r="461" spans="1:76" s="177" customFormat="1" outlineLevel="2" x14ac:dyDescent="0.25">
      <c r="A461" s="70"/>
      <c r="B461" s="91"/>
      <c r="C461" s="75"/>
      <c r="D461" s="79"/>
      <c r="E461" s="79"/>
      <c r="F461" s="179"/>
      <c r="G461" s="179"/>
      <c r="H461" s="179"/>
      <c r="I461" s="179"/>
      <c r="J461" s="179"/>
      <c r="K461" s="179"/>
      <c r="L461" s="179"/>
      <c r="M461" s="179"/>
      <c r="N461" s="179"/>
      <c r="O461" s="179"/>
      <c r="P461" s="179"/>
      <c r="Q461" s="179"/>
      <c r="R461" s="179"/>
      <c r="S461" s="179"/>
      <c r="T461" s="179"/>
      <c r="U461" s="179"/>
      <c r="V461" s="179"/>
      <c r="W461" s="179"/>
      <c r="X461" s="179"/>
      <c r="Y461" s="179"/>
      <c r="AA461" s="171"/>
      <c r="AB461" s="171"/>
      <c r="AC461" s="171"/>
      <c r="AD461" s="171"/>
      <c r="AE461" s="171"/>
      <c r="AF461" s="171"/>
      <c r="AG461" s="171"/>
      <c r="AH461" s="171"/>
      <c r="AI461" s="171"/>
      <c r="AJ461" s="171"/>
      <c r="AK461" s="171"/>
      <c r="AL461" s="171"/>
      <c r="AM461" s="171"/>
      <c r="AN461" s="171"/>
      <c r="AO461" s="171"/>
      <c r="AP461" s="171"/>
      <c r="BO461" s="88"/>
      <c r="BP461" s="88"/>
      <c r="BQ461" s="88"/>
      <c r="BR461" s="88"/>
      <c r="BS461" s="88"/>
      <c r="BT461" s="88"/>
      <c r="BU461" s="88"/>
      <c r="BV461" s="88"/>
      <c r="BW461" s="88"/>
      <c r="BX461" s="88"/>
    </row>
    <row r="462" spans="1:76" s="177" customFormat="1" outlineLevel="2" x14ac:dyDescent="0.25">
      <c r="A462" s="70"/>
      <c r="B462" s="91"/>
      <c r="C462" s="242" t="s">
        <v>416</v>
      </c>
      <c r="D462" s="242"/>
      <c r="E462" s="242"/>
      <c r="F462" s="179"/>
      <c r="G462" s="179"/>
      <c r="H462" s="179"/>
      <c r="I462" s="179"/>
      <c r="J462" s="179"/>
      <c r="K462" s="179"/>
      <c r="L462" s="179"/>
      <c r="M462" s="179"/>
      <c r="N462" s="179"/>
      <c r="O462" s="179"/>
      <c r="P462" s="179"/>
      <c r="Q462" s="179"/>
      <c r="R462" s="179"/>
      <c r="S462" s="179"/>
      <c r="T462" s="179"/>
      <c r="U462" s="179"/>
      <c r="V462" s="179"/>
      <c r="W462" s="179"/>
      <c r="X462" s="179"/>
      <c r="Y462" s="179"/>
      <c r="AA462" s="171"/>
      <c r="AB462" s="171"/>
      <c r="AC462" s="171"/>
      <c r="AD462" s="171"/>
      <c r="AE462" s="171"/>
      <c r="AF462" s="171"/>
      <c r="AG462" s="171"/>
      <c r="AH462" s="171"/>
      <c r="AI462" s="171"/>
      <c r="AJ462" s="171"/>
      <c r="AK462" s="171"/>
      <c r="AL462" s="171"/>
      <c r="AM462" s="171"/>
      <c r="AN462" s="171"/>
      <c r="AO462" s="171"/>
      <c r="AP462" s="171"/>
      <c r="BO462" s="88"/>
      <c r="BP462" s="88"/>
      <c r="BQ462" s="88"/>
      <c r="BR462" s="88"/>
      <c r="BS462" s="88"/>
      <c r="BT462" s="88"/>
      <c r="BU462" s="88"/>
      <c r="BV462" s="88"/>
      <c r="BW462" s="88"/>
      <c r="BX462" s="88"/>
    </row>
    <row r="463" spans="1:76" s="177" customFormat="1" outlineLevel="2" x14ac:dyDescent="0.25">
      <c r="A463" s="70"/>
      <c r="B463" s="91"/>
      <c r="C463" s="75"/>
      <c r="D463" s="79"/>
      <c r="E463" s="79"/>
      <c r="F463" s="179"/>
      <c r="G463" s="179"/>
      <c r="H463" s="179"/>
      <c r="I463" s="179"/>
      <c r="J463" s="179"/>
      <c r="K463" s="179"/>
      <c r="L463" s="179"/>
      <c r="M463" s="179"/>
      <c r="N463" s="179"/>
      <c r="O463" s="179"/>
      <c r="P463" s="179"/>
      <c r="Q463" s="179"/>
      <c r="R463" s="179"/>
      <c r="S463" s="179"/>
      <c r="T463" s="179"/>
      <c r="U463" s="179"/>
      <c r="V463" s="179"/>
      <c r="W463" s="179"/>
      <c r="X463" s="179"/>
      <c r="Y463" s="179"/>
      <c r="AA463" s="171"/>
      <c r="AB463" s="171"/>
      <c r="AC463" s="171"/>
      <c r="AD463" s="171"/>
      <c r="AE463" s="171"/>
      <c r="AF463" s="171"/>
      <c r="AG463" s="171"/>
      <c r="AH463" s="171"/>
      <c r="AI463" s="171"/>
      <c r="AJ463" s="171"/>
      <c r="AK463" s="171"/>
      <c r="AL463" s="171"/>
      <c r="AM463" s="171"/>
      <c r="AN463" s="171"/>
      <c r="AO463" s="171"/>
      <c r="AP463" s="171"/>
      <c r="BO463" s="88"/>
      <c r="BP463" s="88"/>
      <c r="BQ463" s="88"/>
      <c r="BR463" s="88"/>
      <c r="BS463" s="88"/>
      <c r="BT463" s="88"/>
      <c r="BU463" s="88"/>
      <c r="BV463" s="88"/>
      <c r="BW463" s="88"/>
      <c r="BX463" s="88"/>
    </row>
    <row r="464" spans="1:76" s="177" customFormat="1" outlineLevel="2" x14ac:dyDescent="0.25">
      <c r="A464" s="70"/>
      <c r="B464" s="74"/>
      <c r="C464" s="85" t="s">
        <v>417</v>
      </c>
      <c r="D464" s="63" t="s">
        <v>147</v>
      </c>
      <c r="E464" s="64" t="s">
        <v>411</v>
      </c>
      <c r="F464" s="185"/>
      <c r="G464" s="185"/>
      <c r="H464" s="185"/>
      <c r="I464" s="185"/>
      <c r="J464" s="185"/>
      <c r="K464" s="185"/>
      <c r="L464" s="185"/>
      <c r="M464" s="185"/>
      <c r="N464" s="185"/>
      <c r="O464" s="185"/>
      <c r="P464" s="185"/>
      <c r="Q464" s="185"/>
      <c r="R464" s="185"/>
      <c r="S464" s="185"/>
      <c r="T464" s="185"/>
      <c r="U464" s="185"/>
      <c r="V464" s="185"/>
      <c r="W464" s="185"/>
      <c r="X464" s="185"/>
      <c r="Y464" s="185"/>
      <c r="AA464" s="79" t="s">
        <v>127</v>
      </c>
      <c r="AB464" s="79" t="s">
        <v>127</v>
      </c>
      <c r="AC464" s="79" t="s">
        <v>126</v>
      </c>
      <c r="AD464" s="79" t="s">
        <v>127</v>
      </c>
      <c r="AE464" s="79" t="s">
        <v>127</v>
      </c>
      <c r="AF464" s="79" t="s">
        <v>127</v>
      </c>
      <c r="AG464" s="79" t="s">
        <v>126</v>
      </c>
      <c r="AH464" s="79" t="s">
        <v>126</v>
      </c>
      <c r="AI464" s="79" t="s">
        <v>127</v>
      </c>
      <c r="AJ464" s="79" t="s">
        <v>126</v>
      </c>
      <c r="AK464" s="79"/>
      <c r="AL464" s="79" t="s">
        <v>126</v>
      </c>
      <c r="AM464" s="79" t="s">
        <v>126</v>
      </c>
      <c r="AN464" s="79" t="s">
        <v>126</v>
      </c>
      <c r="AO464" s="79" t="s">
        <v>126</v>
      </c>
      <c r="AP464" s="79"/>
      <c r="AQ464" s="79" t="s">
        <v>126</v>
      </c>
      <c r="AR464" s="171" t="s">
        <v>126</v>
      </c>
      <c r="AS464" s="79" t="s">
        <v>126</v>
      </c>
      <c r="AT464" s="79"/>
      <c r="AU464" s="171" t="str">
        <f t="shared" ref="AU464:BN464" si="135">IFERROR(IF(OR(HLOOKUP(F$6,$AA$13:$AJ$1020,ROW($AT464)-ROW($AT$12),FALSE)="N",HLOOKUP(IF(F$3="Please Select","",IF(AND(LEFT(F$3,3)&lt;&gt;"IPC",LEFT(F$3,3)&lt;&gt;"PPA",LEFT(F$3,7)&lt;&gt;"Program"),"Hybrid",LEFT(F$3,3))),$AL$13:$AO$1020,ROW($AT464)-ROW($AT$12),FALSE)="N",HLOOKUP(F$5,$AQ$13:$AS$1020,ROW($AT464)-ROW($AT$12),FALSE)="N"),"N",IF(OR(HLOOKUP(F$6,$AA$13:$AJ$1020,ROW($AT464)-ROW($AT$12),FALSE)="A",HLOOKUP(IF(F$3="Please Select","",IF(AND(LEFT(F$3,3)&lt;&gt;"IPC",LEFT(F$3,3)&lt;&gt;"PPA"),"Hybrid",LEFT(F$3,3))),$AL$13:$AO$1020,ROW($AT464)-ROW($AT$12),FALSE)="A",HLOOKUP(F$5,$AQ$13:$AS$1020,ROW($AT464)-ROW($AT$12),FALSE)="A"),"A","Y")),$AS464)</f>
        <v>N</v>
      </c>
      <c r="AV464" s="171" t="str">
        <f t="shared" si="135"/>
        <v>Y</v>
      </c>
      <c r="AW464" s="171" t="str">
        <f t="shared" si="135"/>
        <v>Y</v>
      </c>
      <c r="AX464" s="171" t="str">
        <f t="shared" si="135"/>
        <v>Y</v>
      </c>
      <c r="AY464" s="171" t="str">
        <f t="shared" si="135"/>
        <v>Y</v>
      </c>
      <c r="AZ464" s="171" t="str">
        <f t="shared" si="135"/>
        <v>Y</v>
      </c>
      <c r="BA464" s="171" t="str">
        <f t="shared" si="135"/>
        <v>Y</v>
      </c>
      <c r="BB464" s="171" t="str">
        <f t="shared" si="135"/>
        <v>Y</v>
      </c>
      <c r="BC464" s="171" t="str">
        <f t="shared" si="135"/>
        <v>Y</v>
      </c>
      <c r="BD464" s="171" t="str">
        <f t="shared" si="135"/>
        <v>Y</v>
      </c>
      <c r="BE464" s="171" t="str">
        <f t="shared" si="135"/>
        <v>Y</v>
      </c>
      <c r="BF464" s="171" t="str">
        <f t="shared" si="135"/>
        <v>Y</v>
      </c>
      <c r="BG464" s="171" t="str">
        <f t="shared" si="135"/>
        <v>Y</v>
      </c>
      <c r="BH464" s="171" t="str">
        <f t="shared" si="135"/>
        <v>Y</v>
      </c>
      <c r="BI464" s="171" t="str">
        <f t="shared" si="135"/>
        <v>Y</v>
      </c>
      <c r="BJ464" s="171" t="str">
        <f t="shared" si="135"/>
        <v>Y</v>
      </c>
      <c r="BK464" s="171" t="str">
        <f t="shared" si="135"/>
        <v>Y</v>
      </c>
      <c r="BL464" s="171" t="str">
        <f t="shared" si="135"/>
        <v>Y</v>
      </c>
      <c r="BM464" s="171" t="str">
        <f t="shared" si="135"/>
        <v>Y</v>
      </c>
      <c r="BN464" s="171" t="str">
        <f t="shared" si="135"/>
        <v>Y</v>
      </c>
      <c r="BO464" s="88"/>
      <c r="BP464" s="88"/>
      <c r="BQ464" s="88"/>
      <c r="BR464" s="88"/>
      <c r="BS464" s="88"/>
      <c r="BT464" s="88"/>
      <c r="BU464" s="88"/>
      <c r="BV464" s="88"/>
      <c r="BW464" s="88"/>
      <c r="BX464" s="88"/>
    </row>
    <row r="465" spans="1:76" s="177" customFormat="1" outlineLevel="2" x14ac:dyDescent="0.25">
      <c r="A465" s="70"/>
      <c r="B465" s="91"/>
      <c r="C465" s="75"/>
      <c r="D465" s="79"/>
      <c r="E465" s="79"/>
      <c r="F465" s="179"/>
      <c r="G465" s="179"/>
      <c r="H465" s="179"/>
      <c r="I465" s="179"/>
      <c r="J465" s="179"/>
      <c r="K465" s="179"/>
      <c r="L465" s="179"/>
      <c r="M465" s="179"/>
      <c r="N465" s="179"/>
      <c r="O465" s="179"/>
      <c r="P465" s="179"/>
      <c r="Q465" s="179"/>
      <c r="R465" s="179"/>
      <c r="S465" s="179"/>
      <c r="T465" s="179"/>
      <c r="U465" s="179"/>
      <c r="V465" s="179"/>
      <c r="W465" s="179"/>
      <c r="X465" s="179"/>
      <c r="Y465" s="179"/>
      <c r="AA465" s="171"/>
      <c r="AB465" s="171"/>
      <c r="AC465" s="171"/>
      <c r="AD465" s="171"/>
      <c r="AE465" s="171"/>
      <c r="AF465" s="171"/>
      <c r="AG465" s="171"/>
      <c r="AH465" s="171"/>
      <c r="AI465" s="171"/>
      <c r="AJ465" s="171"/>
      <c r="AK465" s="171"/>
      <c r="AL465" s="171"/>
      <c r="AM465" s="171"/>
      <c r="AN465" s="171"/>
      <c r="AO465" s="171"/>
      <c r="AP465" s="171"/>
      <c r="BO465" s="88"/>
      <c r="BP465" s="88"/>
      <c r="BQ465" s="88"/>
      <c r="BR465" s="88"/>
      <c r="BS465" s="88"/>
      <c r="BT465" s="88"/>
      <c r="BU465" s="88"/>
      <c r="BV465" s="88"/>
      <c r="BW465" s="88"/>
      <c r="BX465" s="88"/>
    </row>
    <row r="466" spans="1:76" outlineLevel="1" x14ac:dyDescent="0.25">
      <c r="A466" s="50"/>
      <c r="B466" s="91"/>
      <c r="C466" s="75"/>
      <c r="D466" s="79"/>
      <c r="E466" s="79"/>
      <c r="G466" s="41"/>
      <c r="H466" s="41"/>
      <c r="I466" s="41"/>
      <c r="J466" s="41"/>
      <c r="K466" s="41"/>
      <c r="L466" s="41"/>
      <c r="M466" s="41"/>
      <c r="N466" s="41"/>
      <c r="O466" s="41"/>
      <c r="P466" s="41"/>
      <c r="Q466" s="41"/>
      <c r="R466" s="41"/>
      <c r="S466" s="41"/>
      <c r="T466" s="41"/>
      <c r="U466" s="41"/>
      <c r="V466" s="41"/>
      <c r="W466" s="41"/>
      <c r="X466" s="41"/>
      <c r="Y466" s="41"/>
      <c r="BO466" s="53"/>
      <c r="BP466" s="53"/>
      <c r="BQ466" s="53"/>
      <c r="BR466" s="53"/>
      <c r="BS466" s="53"/>
      <c r="BT466" s="53"/>
      <c r="BU466" s="53"/>
      <c r="BV466" s="53"/>
      <c r="BW466" s="53"/>
      <c r="BX466" s="53"/>
    </row>
    <row r="467" spans="1:76" s="84" customFormat="1" ht="18.75" outlineLevel="1" x14ac:dyDescent="0.25">
      <c r="A467" s="83"/>
      <c r="B467" s="71">
        <f>MAX($B$1:$B466)+1</f>
        <v>45</v>
      </c>
      <c r="C467" s="72" t="s">
        <v>418</v>
      </c>
      <c r="D467" s="73"/>
      <c r="E467" s="73"/>
      <c r="F467" s="73"/>
      <c r="G467" s="73"/>
      <c r="H467" s="73"/>
      <c r="I467" s="73"/>
      <c r="J467" s="73"/>
      <c r="K467" s="73"/>
      <c r="L467" s="73"/>
      <c r="M467" s="73"/>
      <c r="N467" s="73"/>
      <c r="O467" s="73"/>
      <c r="P467" s="73"/>
      <c r="Q467" s="73"/>
      <c r="R467" s="73"/>
      <c r="S467" s="73"/>
      <c r="T467" s="73"/>
      <c r="U467" s="73"/>
      <c r="V467" s="73"/>
      <c r="W467" s="73"/>
      <c r="X467" s="73"/>
      <c r="Y467" s="73"/>
      <c r="AA467" s="71"/>
      <c r="AB467" s="71"/>
      <c r="AC467" s="71"/>
      <c r="AD467" s="71"/>
      <c r="AE467" s="71"/>
      <c r="AF467" s="71"/>
      <c r="AG467" s="71"/>
      <c r="AH467" s="71"/>
      <c r="AI467" s="71"/>
      <c r="AJ467" s="71"/>
      <c r="AK467" s="71"/>
      <c r="AL467" s="71"/>
      <c r="AM467" s="71"/>
      <c r="AN467" s="71"/>
      <c r="AO467" s="71"/>
      <c r="AP467" s="71"/>
      <c r="BO467" s="53"/>
      <c r="BP467" s="53"/>
      <c r="BQ467" s="53"/>
      <c r="BR467" s="53"/>
      <c r="BS467" s="53"/>
      <c r="BT467" s="53"/>
      <c r="BU467" s="53"/>
      <c r="BV467" s="53"/>
      <c r="BW467" s="53"/>
      <c r="BX467" s="53"/>
    </row>
    <row r="468" spans="1:76" s="88" customFormat="1" outlineLevel="2" x14ac:dyDescent="0.25">
      <c r="A468" s="70"/>
      <c r="B468" s="74"/>
      <c r="D468" s="79"/>
      <c r="E468" s="79"/>
      <c r="F468" s="76"/>
      <c r="G468" s="76"/>
      <c r="H468" s="76"/>
      <c r="I468" s="76"/>
      <c r="J468" s="76"/>
      <c r="K468" s="76"/>
      <c r="L468" s="76"/>
      <c r="M468" s="76"/>
      <c r="N468" s="76"/>
      <c r="O468" s="76"/>
      <c r="P468" s="76"/>
      <c r="Q468" s="76"/>
      <c r="R468" s="76"/>
      <c r="S468" s="76"/>
      <c r="T468" s="76"/>
      <c r="U468" s="76"/>
      <c r="V468" s="76"/>
      <c r="W468" s="76"/>
      <c r="X468" s="76"/>
      <c r="Y468" s="76"/>
      <c r="AA468" s="79"/>
      <c r="AB468" s="79"/>
      <c r="AC468" s="79"/>
      <c r="AD468" s="79"/>
      <c r="AE468" s="79"/>
      <c r="AF468" s="79"/>
      <c r="AG468" s="79"/>
      <c r="AH468" s="79"/>
      <c r="AI468" s="79"/>
      <c r="AJ468" s="79"/>
      <c r="AK468" s="79"/>
      <c r="AL468" s="79"/>
      <c r="AM468" s="79"/>
      <c r="AN468" s="79"/>
      <c r="AO468" s="79"/>
      <c r="AP468" s="79"/>
      <c r="BO468" s="53"/>
      <c r="BP468" s="53"/>
      <c r="BQ468" s="53"/>
      <c r="BR468" s="53"/>
      <c r="BS468" s="53"/>
      <c r="BT468" s="53"/>
      <c r="BU468" s="53"/>
      <c r="BV468" s="53"/>
      <c r="BW468" s="53"/>
      <c r="BX468" s="53"/>
    </row>
    <row r="469" spans="1:76" s="88" customFormat="1" ht="46.5" customHeight="1" outlineLevel="2" x14ac:dyDescent="0.25">
      <c r="A469" s="70"/>
      <c r="B469" s="74"/>
      <c r="C469" s="242" t="s">
        <v>419</v>
      </c>
      <c r="D469" s="242"/>
      <c r="E469" s="242"/>
      <c r="F469" s="76"/>
      <c r="G469" s="76"/>
      <c r="H469" s="76"/>
      <c r="I469" s="76"/>
      <c r="J469" s="76"/>
      <c r="K469" s="76"/>
      <c r="L469" s="76"/>
      <c r="M469" s="76"/>
      <c r="N469" s="76"/>
      <c r="O469" s="76"/>
      <c r="P469" s="76"/>
      <c r="Q469" s="76"/>
      <c r="R469" s="76"/>
      <c r="S469" s="76"/>
      <c r="T469" s="76"/>
      <c r="U469" s="76"/>
      <c r="V469" s="76"/>
      <c r="W469" s="76"/>
      <c r="X469" s="76"/>
      <c r="Y469" s="76"/>
      <c r="AA469" s="79"/>
      <c r="AB469" s="79"/>
      <c r="AC469" s="79"/>
      <c r="AD469" s="79"/>
      <c r="AE469" s="79"/>
      <c r="AF469" s="79"/>
      <c r="AG469" s="79"/>
      <c r="AH469" s="79"/>
      <c r="AI469" s="79"/>
      <c r="AJ469" s="79"/>
      <c r="AK469" s="79"/>
      <c r="AL469" s="79"/>
      <c r="AM469" s="79"/>
      <c r="AN469" s="79"/>
      <c r="AO469" s="79"/>
      <c r="AP469" s="79"/>
      <c r="BO469" s="53"/>
      <c r="BP469" s="53"/>
      <c r="BQ469" s="53"/>
      <c r="BR469" s="53"/>
      <c r="BS469" s="53"/>
      <c r="BT469" s="53"/>
      <c r="BU469" s="53"/>
      <c r="BV469" s="53"/>
      <c r="BW469" s="53"/>
      <c r="BX469" s="53"/>
    </row>
    <row r="470" spans="1:76" s="88" customFormat="1" outlineLevel="2" x14ac:dyDescent="0.25">
      <c r="A470" s="70"/>
      <c r="B470" s="74"/>
      <c r="C470" s="75"/>
      <c r="D470" s="36"/>
      <c r="E470" s="36"/>
      <c r="F470" s="76"/>
      <c r="G470" s="76"/>
      <c r="H470" s="76"/>
      <c r="I470" s="76"/>
      <c r="J470" s="76"/>
      <c r="K470" s="76"/>
      <c r="L470" s="76"/>
      <c r="M470" s="76"/>
      <c r="N470" s="76"/>
      <c r="O470" s="76"/>
      <c r="P470" s="76"/>
      <c r="Q470" s="76"/>
      <c r="R470" s="76"/>
      <c r="S470" s="76"/>
      <c r="T470" s="76"/>
      <c r="U470" s="76"/>
      <c r="V470" s="76"/>
      <c r="W470" s="76"/>
      <c r="X470" s="76"/>
      <c r="Y470" s="76"/>
      <c r="AA470" s="79"/>
      <c r="AB470" s="79"/>
      <c r="AC470" s="79"/>
      <c r="AD470" s="79"/>
      <c r="AE470" s="79"/>
      <c r="AF470" s="79"/>
      <c r="AG470" s="79"/>
      <c r="AH470" s="79"/>
      <c r="AI470" s="79"/>
      <c r="AJ470" s="79"/>
      <c r="AK470" s="79"/>
      <c r="AL470" s="79"/>
      <c r="AM470" s="79"/>
      <c r="AN470" s="79"/>
      <c r="AO470" s="79"/>
      <c r="AP470" s="79"/>
      <c r="BO470" s="53"/>
      <c r="BP470" s="53"/>
      <c r="BQ470" s="53"/>
      <c r="BR470" s="53"/>
      <c r="BS470" s="53"/>
      <c r="BT470" s="53"/>
      <c r="BU470" s="53"/>
      <c r="BV470" s="53"/>
      <c r="BW470" s="53"/>
      <c r="BX470" s="53"/>
    </row>
    <row r="471" spans="1:76" outlineLevel="2" x14ac:dyDescent="0.25">
      <c r="A471" s="50"/>
      <c r="B471" s="74"/>
      <c r="C471" s="85" t="s">
        <v>420</v>
      </c>
      <c r="D471" s="63" t="s">
        <v>147</v>
      </c>
      <c r="E471" s="64" t="s">
        <v>421</v>
      </c>
      <c r="F471" s="65"/>
      <c r="G471" s="65"/>
      <c r="H471" s="65"/>
      <c r="I471" s="65"/>
      <c r="J471" s="65"/>
      <c r="K471" s="65"/>
      <c r="L471" s="65"/>
      <c r="M471" s="65"/>
      <c r="N471" s="65"/>
      <c r="O471" s="65"/>
      <c r="P471" s="65"/>
      <c r="Q471" s="65"/>
      <c r="R471" s="65"/>
      <c r="S471" s="65"/>
      <c r="T471" s="65"/>
      <c r="U471" s="65"/>
      <c r="V471" s="65"/>
      <c r="W471" s="65"/>
      <c r="X471" s="65"/>
      <c r="Y471" s="65"/>
      <c r="AA471" s="48" t="s">
        <v>126</v>
      </c>
      <c r="AB471" s="48" t="s">
        <v>126</v>
      </c>
      <c r="AC471" s="48" t="s">
        <v>126</v>
      </c>
      <c r="AD471" s="48" t="s">
        <v>126</v>
      </c>
      <c r="AE471" s="48" t="s">
        <v>126</v>
      </c>
      <c r="AF471" s="48" t="s">
        <v>126</v>
      </c>
      <c r="AG471" s="48" t="s">
        <v>126</v>
      </c>
      <c r="AH471" s="48" t="s">
        <v>126</v>
      </c>
      <c r="AI471" s="48" t="s">
        <v>127</v>
      </c>
      <c r="AJ471" s="48" t="s">
        <v>126</v>
      </c>
      <c r="AK471" s="48"/>
      <c r="AL471" s="48" t="s">
        <v>126</v>
      </c>
      <c r="AM471" s="48" t="s">
        <v>126</v>
      </c>
      <c r="AN471" s="48" t="s">
        <v>126</v>
      </c>
      <c r="AO471" s="48" t="s">
        <v>126</v>
      </c>
      <c r="AP471" s="48"/>
      <c r="AQ471" s="48" t="s">
        <v>126</v>
      </c>
      <c r="AR471" s="35" t="s">
        <v>127</v>
      </c>
      <c r="AS471" s="48" t="s">
        <v>126</v>
      </c>
      <c r="AT471" s="48"/>
      <c r="AU471" s="171" t="str">
        <f t="shared" ref="AU471:BD472" si="136">IFERROR(IF(OR(HLOOKUP(F$6,$AA$13:$AJ$1020,ROW($AT471)-ROW($AT$12),FALSE)="N",HLOOKUP(IF(F$3="Please Select","",IF(AND(LEFT(F$3,3)&lt;&gt;"IPC",LEFT(F$3,3)&lt;&gt;"PPA",LEFT(F$3,7)&lt;&gt;"Program"),"Hybrid",LEFT(F$3,3))),$AL$13:$AO$1020,ROW($AT471)-ROW($AT$12),FALSE)="N",HLOOKUP(F$5,$AQ$13:$AS$1020,ROW($AT471)-ROW($AT$12),FALSE)="N"),"N",IF(OR(HLOOKUP(F$6,$AA$13:$AJ$1020,ROW($AT471)-ROW($AT$12),FALSE)="A",HLOOKUP(IF(F$3="Please Select","",IF(AND(LEFT(F$3,3)&lt;&gt;"IPC",LEFT(F$3,3)&lt;&gt;"PPA"),"Hybrid",LEFT(F$3,3))),$AL$13:$AO$1020,ROW($AT471)-ROW($AT$12),FALSE)="A",HLOOKUP(F$5,$AQ$13:$AS$1020,ROW($AT471)-ROW($AT$12),FALSE)="A"),"A","Y")),$AS471)</f>
        <v>N</v>
      </c>
      <c r="AV471" s="171" t="str">
        <f t="shared" si="136"/>
        <v>Y</v>
      </c>
      <c r="AW471" s="171" t="str">
        <f t="shared" si="136"/>
        <v>Y</v>
      </c>
      <c r="AX471" s="171" t="str">
        <f t="shared" si="136"/>
        <v>Y</v>
      </c>
      <c r="AY471" s="171" t="str">
        <f t="shared" si="136"/>
        <v>Y</v>
      </c>
      <c r="AZ471" s="171" t="str">
        <f t="shared" si="136"/>
        <v>Y</v>
      </c>
      <c r="BA471" s="171" t="str">
        <f t="shared" si="136"/>
        <v>Y</v>
      </c>
      <c r="BB471" s="171" t="str">
        <f t="shared" si="136"/>
        <v>Y</v>
      </c>
      <c r="BC471" s="171" t="str">
        <f t="shared" si="136"/>
        <v>Y</v>
      </c>
      <c r="BD471" s="171" t="str">
        <f t="shared" si="136"/>
        <v>Y</v>
      </c>
      <c r="BE471" s="171" t="str">
        <f t="shared" ref="BE471:BN472" si="137">IFERROR(IF(OR(HLOOKUP(P$6,$AA$13:$AJ$1020,ROW($AT471)-ROW($AT$12),FALSE)="N",HLOOKUP(IF(P$3="Please Select","",IF(AND(LEFT(P$3,3)&lt;&gt;"IPC",LEFT(P$3,3)&lt;&gt;"PPA",LEFT(P$3,7)&lt;&gt;"Program"),"Hybrid",LEFT(P$3,3))),$AL$13:$AO$1020,ROW($AT471)-ROW($AT$12),FALSE)="N",HLOOKUP(P$5,$AQ$13:$AS$1020,ROW($AT471)-ROW($AT$12),FALSE)="N"),"N",IF(OR(HLOOKUP(P$6,$AA$13:$AJ$1020,ROW($AT471)-ROW($AT$12),FALSE)="A",HLOOKUP(IF(P$3="Please Select","",IF(AND(LEFT(P$3,3)&lt;&gt;"IPC",LEFT(P$3,3)&lt;&gt;"PPA"),"Hybrid",LEFT(P$3,3))),$AL$13:$AO$1020,ROW($AT471)-ROW($AT$12),FALSE)="A",HLOOKUP(P$5,$AQ$13:$AS$1020,ROW($AT471)-ROW($AT$12),FALSE)="A"),"A","Y")),$AS471)</f>
        <v>Y</v>
      </c>
      <c r="BF471" s="171" t="str">
        <f t="shared" si="137"/>
        <v>Y</v>
      </c>
      <c r="BG471" s="171" t="str">
        <f t="shared" si="137"/>
        <v>Y</v>
      </c>
      <c r="BH471" s="171" t="str">
        <f t="shared" si="137"/>
        <v>Y</v>
      </c>
      <c r="BI471" s="171" t="str">
        <f t="shared" si="137"/>
        <v>Y</v>
      </c>
      <c r="BJ471" s="171" t="str">
        <f t="shared" si="137"/>
        <v>Y</v>
      </c>
      <c r="BK471" s="171" t="str">
        <f t="shared" si="137"/>
        <v>Y</v>
      </c>
      <c r="BL471" s="171" t="str">
        <f t="shared" si="137"/>
        <v>Y</v>
      </c>
      <c r="BM471" s="171" t="str">
        <f t="shared" si="137"/>
        <v>Y</v>
      </c>
      <c r="BN471" s="171" t="str">
        <f t="shared" si="137"/>
        <v>Y</v>
      </c>
      <c r="BO471" s="53"/>
      <c r="BP471" s="53"/>
      <c r="BQ471" s="53"/>
      <c r="BR471" s="53"/>
      <c r="BS471" s="53"/>
      <c r="BT471" s="53"/>
      <c r="BU471" s="53"/>
      <c r="BV471" s="53"/>
      <c r="BW471" s="53"/>
      <c r="BX471" s="53"/>
    </row>
    <row r="472" spans="1:76" ht="45" outlineLevel="2" x14ac:dyDescent="0.25">
      <c r="A472" s="50"/>
      <c r="B472" s="74"/>
      <c r="C472" s="85" t="s">
        <v>422</v>
      </c>
      <c r="D472" s="63" t="s">
        <v>162</v>
      </c>
      <c r="E472" s="64"/>
      <c r="F472" s="40"/>
      <c r="G472" s="40"/>
      <c r="H472" s="40"/>
      <c r="I472" s="40"/>
      <c r="J472" s="40"/>
      <c r="K472" s="40"/>
      <c r="L472" s="40"/>
      <c r="M472" s="40"/>
      <c r="N472" s="40"/>
      <c r="O472" s="40"/>
      <c r="P472" s="40"/>
      <c r="Q472" s="40"/>
      <c r="R472" s="40"/>
      <c r="S472" s="40"/>
      <c r="T472" s="40"/>
      <c r="U472" s="40"/>
      <c r="V472" s="40"/>
      <c r="W472" s="40"/>
      <c r="X472" s="40"/>
      <c r="Y472" s="40"/>
      <c r="AA472" s="48" t="s">
        <v>126</v>
      </c>
      <c r="AB472" s="48" t="s">
        <v>126</v>
      </c>
      <c r="AC472" s="48" t="s">
        <v>126</v>
      </c>
      <c r="AD472" s="48" t="s">
        <v>126</v>
      </c>
      <c r="AE472" s="48" t="s">
        <v>126</v>
      </c>
      <c r="AF472" s="48" t="s">
        <v>126</v>
      </c>
      <c r="AG472" s="48" t="s">
        <v>126</v>
      </c>
      <c r="AH472" s="48" t="s">
        <v>126</v>
      </c>
      <c r="AI472" s="48" t="s">
        <v>127</v>
      </c>
      <c r="AJ472" s="48" t="s">
        <v>126</v>
      </c>
      <c r="AK472" s="48"/>
      <c r="AL472" s="48" t="s">
        <v>126</v>
      </c>
      <c r="AM472" s="48" t="s">
        <v>126</v>
      </c>
      <c r="AN472" s="48" t="s">
        <v>126</v>
      </c>
      <c r="AO472" s="48" t="s">
        <v>126</v>
      </c>
      <c r="AP472" s="48"/>
      <c r="AQ472" s="48" t="s">
        <v>126</v>
      </c>
      <c r="AR472" s="35" t="s">
        <v>127</v>
      </c>
      <c r="AS472" s="48" t="s">
        <v>126</v>
      </c>
      <c r="AT472" s="48"/>
      <c r="AU472" s="171" t="str">
        <f t="shared" si="136"/>
        <v>N</v>
      </c>
      <c r="AV472" s="171" t="str">
        <f t="shared" si="136"/>
        <v>Y</v>
      </c>
      <c r="AW472" s="171" t="str">
        <f t="shared" si="136"/>
        <v>Y</v>
      </c>
      <c r="AX472" s="171" t="str">
        <f t="shared" si="136"/>
        <v>Y</v>
      </c>
      <c r="AY472" s="171" t="str">
        <f t="shared" si="136"/>
        <v>Y</v>
      </c>
      <c r="AZ472" s="171" t="str">
        <f t="shared" si="136"/>
        <v>Y</v>
      </c>
      <c r="BA472" s="171" t="str">
        <f t="shared" si="136"/>
        <v>Y</v>
      </c>
      <c r="BB472" s="171" t="str">
        <f t="shared" si="136"/>
        <v>Y</v>
      </c>
      <c r="BC472" s="171" t="str">
        <f t="shared" si="136"/>
        <v>Y</v>
      </c>
      <c r="BD472" s="171" t="str">
        <f t="shared" si="136"/>
        <v>Y</v>
      </c>
      <c r="BE472" s="171" t="str">
        <f t="shared" si="137"/>
        <v>Y</v>
      </c>
      <c r="BF472" s="171" t="str">
        <f t="shared" si="137"/>
        <v>Y</v>
      </c>
      <c r="BG472" s="171" t="str">
        <f t="shared" si="137"/>
        <v>Y</v>
      </c>
      <c r="BH472" s="171" t="str">
        <f t="shared" si="137"/>
        <v>Y</v>
      </c>
      <c r="BI472" s="171" t="str">
        <f t="shared" si="137"/>
        <v>Y</v>
      </c>
      <c r="BJ472" s="171" t="str">
        <f t="shared" si="137"/>
        <v>Y</v>
      </c>
      <c r="BK472" s="171" t="str">
        <f t="shared" si="137"/>
        <v>Y</v>
      </c>
      <c r="BL472" s="171" t="str">
        <f t="shared" si="137"/>
        <v>Y</v>
      </c>
      <c r="BM472" s="171" t="str">
        <f t="shared" si="137"/>
        <v>Y</v>
      </c>
      <c r="BN472" s="171" t="str">
        <f t="shared" si="137"/>
        <v>Y</v>
      </c>
      <c r="BO472" s="53"/>
      <c r="BP472" s="53"/>
      <c r="BQ472" s="53"/>
      <c r="BR472" s="53"/>
      <c r="BS472" s="53"/>
      <c r="BT472" s="53"/>
      <c r="BU472" s="53"/>
      <c r="BV472" s="53"/>
      <c r="BW472" s="53"/>
      <c r="BX472" s="53"/>
    </row>
    <row r="473" spans="1:76" outlineLevel="2" x14ac:dyDescent="0.25">
      <c r="A473" s="50"/>
      <c r="B473" s="74"/>
      <c r="C473" s="75"/>
      <c r="D473" s="79"/>
      <c r="E473" s="79"/>
      <c r="G473" s="41"/>
      <c r="H473" s="41"/>
      <c r="I473" s="41"/>
      <c r="J473" s="41"/>
      <c r="K473" s="41"/>
      <c r="L473" s="41"/>
      <c r="M473" s="41"/>
      <c r="N473" s="41"/>
      <c r="O473" s="41"/>
      <c r="P473" s="41"/>
      <c r="Q473" s="41"/>
      <c r="R473" s="41"/>
      <c r="S473" s="41"/>
      <c r="T473" s="41"/>
      <c r="U473" s="41"/>
      <c r="V473" s="41"/>
      <c r="W473" s="41"/>
      <c r="X473" s="41"/>
      <c r="Y473" s="41"/>
    </row>
    <row r="474" spans="1:76" outlineLevel="1" x14ac:dyDescent="0.25">
      <c r="A474" s="50"/>
      <c r="B474" s="74"/>
      <c r="C474" s="75"/>
      <c r="D474" s="79"/>
      <c r="E474" s="79"/>
      <c r="G474" s="41"/>
      <c r="H474" s="41"/>
      <c r="I474" s="41"/>
      <c r="J474" s="41"/>
      <c r="K474" s="41"/>
      <c r="L474" s="41"/>
      <c r="M474" s="41"/>
      <c r="N474" s="41"/>
      <c r="O474" s="41"/>
      <c r="P474" s="41"/>
      <c r="Q474" s="41"/>
      <c r="R474" s="41"/>
      <c r="S474" s="41"/>
      <c r="T474" s="41"/>
      <c r="U474" s="41"/>
      <c r="V474" s="41"/>
      <c r="W474" s="41"/>
      <c r="X474" s="41"/>
      <c r="Y474" s="41"/>
    </row>
    <row r="475" spans="1:76" s="177" customFormat="1" ht="18.75" outlineLevel="1" x14ac:dyDescent="0.25">
      <c r="A475" s="70"/>
      <c r="B475" s="71">
        <f>MAX($B$1:$B474)+1</f>
        <v>46</v>
      </c>
      <c r="C475" s="72" t="s">
        <v>423</v>
      </c>
      <c r="D475" s="79"/>
      <c r="E475" s="79"/>
      <c r="F475" s="179"/>
      <c r="G475" s="179"/>
      <c r="H475" s="179"/>
      <c r="I475" s="179"/>
      <c r="J475" s="179"/>
      <c r="K475" s="179"/>
      <c r="L475" s="179"/>
      <c r="M475" s="179"/>
      <c r="N475" s="179"/>
      <c r="O475" s="179"/>
      <c r="P475" s="179"/>
      <c r="Q475" s="179"/>
      <c r="R475" s="179"/>
      <c r="S475" s="179"/>
      <c r="T475" s="179"/>
      <c r="U475" s="179"/>
      <c r="V475" s="179"/>
      <c r="W475" s="179"/>
      <c r="X475" s="179"/>
      <c r="Y475" s="179"/>
      <c r="AA475" s="171"/>
      <c r="AB475" s="171"/>
      <c r="AC475" s="171"/>
      <c r="AD475" s="171"/>
      <c r="AE475" s="171"/>
      <c r="AF475" s="171"/>
      <c r="AG475" s="171"/>
      <c r="AH475" s="171"/>
      <c r="AI475" s="171"/>
      <c r="AJ475" s="171"/>
      <c r="AK475" s="171"/>
      <c r="AL475" s="171"/>
      <c r="AM475" s="171"/>
      <c r="AN475" s="171"/>
      <c r="AO475" s="171"/>
      <c r="AP475" s="171"/>
    </row>
    <row r="476" spans="1:76" s="177" customFormat="1" outlineLevel="2" x14ac:dyDescent="0.25">
      <c r="A476" s="70"/>
      <c r="B476" s="74"/>
      <c r="C476" s="75"/>
      <c r="D476" s="79"/>
      <c r="E476" s="79"/>
      <c r="F476" s="179"/>
      <c r="G476" s="179"/>
      <c r="H476" s="179"/>
      <c r="I476" s="179"/>
      <c r="J476" s="179"/>
      <c r="K476" s="179"/>
      <c r="L476" s="179"/>
      <c r="M476" s="179"/>
      <c r="N476" s="179"/>
      <c r="O476" s="179"/>
      <c r="P476" s="179"/>
      <c r="Q476" s="179"/>
      <c r="R476" s="179"/>
      <c r="S476" s="179"/>
      <c r="T476" s="179"/>
      <c r="U476" s="179"/>
      <c r="V476" s="179"/>
      <c r="W476" s="179"/>
      <c r="X476" s="179"/>
      <c r="Y476" s="179"/>
      <c r="AA476" s="171"/>
      <c r="AB476" s="171"/>
      <c r="AC476" s="171"/>
      <c r="AD476" s="171"/>
      <c r="AE476" s="171"/>
      <c r="AF476" s="171"/>
      <c r="AG476" s="171"/>
      <c r="AH476" s="171"/>
      <c r="AI476" s="171"/>
      <c r="AJ476" s="171"/>
      <c r="AK476" s="171"/>
      <c r="AL476" s="171"/>
      <c r="AM476" s="171"/>
      <c r="AN476" s="171"/>
      <c r="AO476" s="171"/>
      <c r="AP476" s="171"/>
    </row>
    <row r="477" spans="1:76" s="177" customFormat="1" ht="31.5" customHeight="1" outlineLevel="2" x14ac:dyDescent="0.25">
      <c r="A477" s="70"/>
      <c r="B477" s="74"/>
      <c r="C477" s="242" t="s">
        <v>424</v>
      </c>
      <c r="D477" s="242"/>
      <c r="E477" s="242"/>
      <c r="F477" s="179"/>
      <c r="G477" s="179"/>
      <c r="H477" s="179"/>
      <c r="I477" s="179"/>
      <c r="J477" s="179"/>
      <c r="K477" s="179"/>
      <c r="L477" s="179"/>
      <c r="M477" s="179"/>
      <c r="N477" s="179"/>
      <c r="O477" s="179"/>
      <c r="P477" s="179"/>
      <c r="Q477" s="179"/>
      <c r="R477" s="179"/>
      <c r="S477" s="179"/>
      <c r="T477" s="179"/>
      <c r="U477" s="179"/>
      <c r="V477" s="179"/>
      <c r="W477" s="179"/>
      <c r="X477" s="179"/>
      <c r="Y477" s="179"/>
      <c r="AA477" s="171"/>
      <c r="AB477" s="171"/>
      <c r="AC477" s="171"/>
      <c r="AD477" s="171"/>
      <c r="AE477" s="171"/>
      <c r="AF477" s="171"/>
      <c r="AG477" s="171"/>
      <c r="AH477" s="171"/>
      <c r="AI477" s="171"/>
      <c r="AJ477" s="171"/>
      <c r="AK477" s="171"/>
      <c r="AL477" s="171"/>
      <c r="AM477" s="171"/>
      <c r="AN477" s="171"/>
      <c r="AO477" s="171"/>
      <c r="AP477" s="171"/>
    </row>
    <row r="478" spans="1:76" s="177" customFormat="1" outlineLevel="2" x14ac:dyDescent="0.25">
      <c r="A478" s="70"/>
      <c r="B478" s="74"/>
      <c r="C478" s="75"/>
      <c r="D478" s="79"/>
      <c r="E478" s="79"/>
      <c r="F478" s="179"/>
      <c r="G478" s="179"/>
      <c r="H478" s="179"/>
      <c r="I478" s="179"/>
      <c r="J478" s="179"/>
      <c r="K478" s="179"/>
      <c r="L478" s="179"/>
      <c r="M478" s="179"/>
      <c r="N478" s="179"/>
      <c r="O478" s="179"/>
      <c r="P478" s="179"/>
      <c r="Q478" s="179"/>
      <c r="R478" s="179"/>
      <c r="S478" s="179"/>
      <c r="T478" s="179"/>
      <c r="U478" s="179"/>
      <c r="V478" s="179"/>
      <c r="W478" s="179"/>
      <c r="X478" s="179"/>
      <c r="Y478" s="179"/>
      <c r="AA478" s="171"/>
      <c r="AB478" s="171"/>
      <c r="AC478" s="171"/>
      <c r="AD478" s="171"/>
      <c r="AE478" s="171"/>
      <c r="AF478" s="171"/>
      <c r="AG478" s="171"/>
      <c r="AH478" s="171"/>
      <c r="AI478" s="171"/>
      <c r="AJ478" s="171"/>
      <c r="AK478" s="171"/>
      <c r="AL478" s="171"/>
      <c r="AM478" s="171"/>
      <c r="AN478" s="171"/>
      <c r="AO478" s="171"/>
      <c r="AP478" s="171"/>
    </row>
    <row r="479" spans="1:76" s="177" customFormat="1" outlineLevel="2" x14ac:dyDescent="0.25">
      <c r="A479" s="70"/>
      <c r="B479" s="74"/>
      <c r="C479" s="75" t="s">
        <v>425</v>
      </c>
      <c r="D479" s="79"/>
      <c r="E479" s="79"/>
      <c r="F479" s="179"/>
      <c r="G479" s="179"/>
      <c r="H479" s="179"/>
      <c r="I479" s="179"/>
      <c r="J479" s="179"/>
      <c r="K479" s="179"/>
      <c r="L479" s="179"/>
      <c r="M479" s="179"/>
      <c r="N479" s="179"/>
      <c r="O479" s="179"/>
      <c r="P479" s="179"/>
      <c r="Q479" s="179"/>
      <c r="R479" s="179"/>
      <c r="S479" s="179"/>
      <c r="T479" s="179"/>
      <c r="U479" s="179"/>
      <c r="V479" s="179"/>
      <c r="W479" s="179"/>
      <c r="X479" s="179"/>
      <c r="Y479" s="179"/>
      <c r="AA479" s="171"/>
      <c r="AB479" s="171"/>
      <c r="AC479" s="171"/>
      <c r="AD479" s="171"/>
      <c r="AE479" s="171"/>
      <c r="AF479" s="171"/>
      <c r="AG479" s="171"/>
      <c r="AH479" s="171"/>
      <c r="AI479" s="171"/>
      <c r="AJ479" s="171"/>
      <c r="AK479" s="171"/>
      <c r="AL479" s="171"/>
      <c r="AM479" s="171"/>
      <c r="AN479" s="171"/>
      <c r="AO479" s="171"/>
      <c r="AP479" s="171"/>
    </row>
    <row r="480" spans="1:76" s="177" customFormat="1" outlineLevel="2" x14ac:dyDescent="0.25">
      <c r="A480" s="70"/>
      <c r="B480" s="74"/>
      <c r="C480" s="192" t="s">
        <v>426</v>
      </c>
      <c r="D480" s="79"/>
      <c r="E480" s="79"/>
      <c r="F480" s="179"/>
      <c r="G480" s="179"/>
      <c r="H480" s="179"/>
      <c r="I480" s="179"/>
      <c r="J480" s="179"/>
      <c r="K480" s="179"/>
      <c r="L480" s="179"/>
      <c r="M480" s="179"/>
      <c r="N480" s="179"/>
      <c r="O480" s="179"/>
      <c r="P480" s="179"/>
      <c r="Q480" s="179"/>
      <c r="R480" s="179"/>
      <c r="S480" s="179"/>
      <c r="T480" s="179"/>
      <c r="U480" s="179"/>
      <c r="V480" s="179"/>
      <c r="W480" s="179"/>
      <c r="X480" s="179"/>
      <c r="Y480" s="179"/>
      <c r="AA480" s="171"/>
      <c r="AB480" s="171"/>
      <c r="AC480" s="171"/>
      <c r="AD480" s="171"/>
      <c r="AE480" s="171"/>
      <c r="AF480" s="171"/>
      <c r="AG480" s="171"/>
      <c r="AH480" s="171"/>
      <c r="AI480" s="171"/>
      <c r="AJ480" s="171"/>
      <c r="AK480" s="171"/>
      <c r="AL480" s="171"/>
      <c r="AM480" s="171"/>
      <c r="AN480" s="171"/>
      <c r="AO480" s="171"/>
      <c r="AP480" s="171"/>
    </row>
    <row r="481" spans="1:76" s="177" customFormat="1" outlineLevel="2" x14ac:dyDescent="0.25">
      <c r="A481" s="70"/>
      <c r="B481" s="74"/>
      <c r="C481" s="193">
        <v>2024</v>
      </c>
      <c r="D481" s="63" t="s">
        <v>147</v>
      </c>
      <c r="E481" s="64" t="s">
        <v>154</v>
      </c>
      <c r="F481" s="185"/>
      <c r="G481" s="185"/>
      <c r="H481" s="185"/>
      <c r="I481" s="185"/>
      <c r="J481" s="185"/>
      <c r="K481" s="185"/>
      <c r="L481" s="185"/>
      <c r="M481" s="185"/>
      <c r="N481" s="185"/>
      <c r="O481" s="185"/>
      <c r="P481" s="185"/>
      <c r="Q481" s="185"/>
      <c r="R481" s="185"/>
      <c r="S481" s="185"/>
      <c r="T481" s="185"/>
      <c r="U481" s="185"/>
      <c r="V481" s="185"/>
      <c r="W481" s="185"/>
      <c r="X481" s="185"/>
      <c r="Y481" s="185"/>
      <c r="AA481" s="79" t="s">
        <v>127</v>
      </c>
      <c r="AB481" s="79" t="s">
        <v>127</v>
      </c>
      <c r="AC481" s="79" t="s">
        <v>127</v>
      </c>
      <c r="AD481" s="79" t="s">
        <v>127</v>
      </c>
      <c r="AE481" s="79" t="s">
        <v>127</v>
      </c>
      <c r="AF481" s="79" t="s">
        <v>127</v>
      </c>
      <c r="AG481" s="79" t="s">
        <v>127</v>
      </c>
      <c r="AH481" s="79" t="s">
        <v>127</v>
      </c>
      <c r="AI481" s="79" t="s">
        <v>126</v>
      </c>
      <c r="AJ481" s="79" t="s">
        <v>127</v>
      </c>
      <c r="AK481" s="79"/>
      <c r="AL481" s="79" t="s">
        <v>126</v>
      </c>
      <c r="AM481" s="79" t="s">
        <v>126</v>
      </c>
      <c r="AN481" s="79" t="s">
        <v>126</v>
      </c>
      <c r="AO481" s="79" t="s">
        <v>126</v>
      </c>
      <c r="AP481" s="79"/>
      <c r="AQ481" s="79" t="s">
        <v>126</v>
      </c>
      <c r="AR481" s="171" t="s">
        <v>126</v>
      </c>
      <c r="AS481" s="79" t="s">
        <v>126</v>
      </c>
      <c r="AT481" s="79"/>
      <c r="AU481" s="171" t="str">
        <f t="shared" ref="AU481:BD486" si="138">IFERROR(IF(OR(HLOOKUP(F$6,$AA$13:$AJ$1020,ROW($AT481)-ROW($AT$12),FALSE)="N",HLOOKUP(IF(F$3="Please Select","",IF(AND(LEFT(F$3,3)&lt;&gt;"IPC",LEFT(F$3,3)&lt;&gt;"PPA",LEFT(F$3,7)&lt;&gt;"Program"),"Hybrid",LEFT(F$3,3))),$AL$13:$AO$1020,ROW($AT481)-ROW($AT$12),FALSE)="N",HLOOKUP(F$5,$AQ$13:$AS$1020,ROW($AT481)-ROW($AT$12),FALSE)="N"),"N",IF(OR(HLOOKUP(F$6,$AA$13:$AJ$1020,ROW($AT481)-ROW($AT$12),FALSE)="A",HLOOKUP(IF(F$3="Please Select","",IF(AND(LEFT(F$3,3)&lt;&gt;"IPC",LEFT(F$3,3)&lt;&gt;"PPA"),"Hybrid",LEFT(F$3,3))),$AL$13:$AO$1020,ROW($AT481)-ROW($AT$12),FALSE)="A",HLOOKUP(F$5,$AQ$13:$AS$1020,ROW($AT481)-ROW($AT$12),FALSE)="A"),"A","Y")),$AS481)</f>
        <v>N</v>
      </c>
      <c r="AV481" s="171" t="str">
        <f t="shared" si="138"/>
        <v>Y</v>
      </c>
      <c r="AW481" s="171" t="str">
        <f t="shared" si="138"/>
        <v>Y</v>
      </c>
      <c r="AX481" s="171" t="str">
        <f t="shared" si="138"/>
        <v>Y</v>
      </c>
      <c r="AY481" s="171" t="str">
        <f t="shared" si="138"/>
        <v>Y</v>
      </c>
      <c r="AZ481" s="171" t="str">
        <f t="shared" si="138"/>
        <v>Y</v>
      </c>
      <c r="BA481" s="171" t="str">
        <f t="shared" si="138"/>
        <v>Y</v>
      </c>
      <c r="BB481" s="171" t="str">
        <f t="shared" si="138"/>
        <v>Y</v>
      </c>
      <c r="BC481" s="171" t="str">
        <f t="shared" si="138"/>
        <v>Y</v>
      </c>
      <c r="BD481" s="171" t="str">
        <f t="shared" si="138"/>
        <v>Y</v>
      </c>
      <c r="BE481" s="171" t="str">
        <f t="shared" ref="BE481:BN486" si="139">IFERROR(IF(OR(HLOOKUP(P$6,$AA$13:$AJ$1020,ROW($AT481)-ROW($AT$12),FALSE)="N",HLOOKUP(IF(P$3="Please Select","",IF(AND(LEFT(P$3,3)&lt;&gt;"IPC",LEFT(P$3,3)&lt;&gt;"PPA",LEFT(P$3,7)&lt;&gt;"Program"),"Hybrid",LEFT(P$3,3))),$AL$13:$AO$1020,ROW($AT481)-ROW($AT$12),FALSE)="N",HLOOKUP(P$5,$AQ$13:$AS$1020,ROW($AT481)-ROW($AT$12),FALSE)="N"),"N",IF(OR(HLOOKUP(P$6,$AA$13:$AJ$1020,ROW($AT481)-ROW($AT$12),FALSE)="A",HLOOKUP(IF(P$3="Please Select","",IF(AND(LEFT(P$3,3)&lt;&gt;"IPC",LEFT(P$3,3)&lt;&gt;"PPA"),"Hybrid",LEFT(P$3,3))),$AL$13:$AO$1020,ROW($AT481)-ROW($AT$12),FALSE)="A",HLOOKUP(P$5,$AQ$13:$AS$1020,ROW($AT481)-ROW($AT$12),FALSE)="A"),"A","Y")),$AS481)</f>
        <v>Y</v>
      </c>
      <c r="BF481" s="171" t="str">
        <f t="shared" si="139"/>
        <v>Y</v>
      </c>
      <c r="BG481" s="171" t="str">
        <f t="shared" si="139"/>
        <v>Y</v>
      </c>
      <c r="BH481" s="171" t="str">
        <f t="shared" si="139"/>
        <v>Y</v>
      </c>
      <c r="BI481" s="171" t="str">
        <f t="shared" si="139"/>
        <v>Y</v>
      </c>
      <c r="BJ481" s="171" t="str">
        <f t="shared" si="139"/>
        <v>Y</v>
      </c>
      <c r="BK481" s="171" t="str">
        <f t="shared" si="139"/>
        <v>Y</v>
      </c>
      <c r="BL481" s="171" t="str">
        <f t="shared" si="139"/>
        <v>Y</v>
      </c>
      <c r="BM481" s="171" t="str">
        <f t="shared" si="139"/>
        <v>Y</v>
      </c>
      <c r="BN481" s="171" t="str">
        <f t="shared" si="139"/>
        <v>Y</v>
      </c>
      <c r="BO481" s="88"/>
      <c r="BP481" s="88"/>
      <c r="BQ481" s="88"/>
      <c r="BR481" s="88"/>
      <c r="BS481" s="88"/>
      <c r="BT481" s="88"/>
      <c r="BU481" s="88"/>
      <c r="BV481" s="88"/>
      <c r="BW481" s="88"/>
      <c r="BX481" s="88"/>
    </row>
    <row r="482" spans="1:76" s="177" customFormat="1" outlineLevel="2" x14ac:dyDescent="0.25">
      <c r="A482" s="70"/>
      <c r="B482" s="74"/>
      <c r="C482" s="193">
        <v>2025</v>
      </c>
      <c r="D482" s="63" t="s">
        <v>147</v>
      </c>
      <c r="E482" s="64" t="s">
        <v>154</v>
      </c>
      <c r="F482" s="185"/>
      <c r="G482" s="185"/>
      <c r="H482" s="185"/>
      <c r="I482" s="185"/>
      <c r="J482" s="185"/>
      <c r="K482" s="185"/>
      <c r="L482" s="185"/>
      <c r="M482" s="185"/>
      <c r="N482" s="185"/>
      <c r="O482" s="185"/>
      <c r="P482" s="185"/>
      <c r="Q482" s="185"/>
      <c r="R482" s="185"/>
      <c r="S482" s="185"/>
      <c r="T482" s="185"/>
      <c r="U482" s="185"/>
      <c r="V482" s="185"/>
      <c r="W482" s="185"/>
      <c r="X482" s="185"/>
      <c r="Y482" s="185"/>
      <c r="AA482" s="79" t="s">
        <v>127</v>
      </c>
      <c r="AB482" s="79" t="s">
        <v>127</v>
      </c>
      <c r="AC482" s="79" t="s">
        <v>127</v>
      </c>
      <c r="AD482" s="79" t="s">
        <v>127</v>
      </c>
      <c r="AE482" s="79" t="s">
        <v>127</v>
      </c>
      <c r="AF482" s="79" t="s">
        <v>127</v>
      </c>
      <c r="AG482" s="79" t="s">
        <v>127</v>
      </c>
      <c r="AH482" s="79" t="s">
        <v>127</v>
      </c>
      <c r="AI482" s="79" t="s">
        <v>126</v>
      </c>
      <c r="AJ482" s="79" t="s">
        <v>127</v>
      </c>
      <c r="AK482" s="79"/>
      <c r="AL482" s="79" t="s">
        <v>126</v>
      </c>
      <c r="AM482" s="79" t="s">
        <v>126</v>
      </c>
      <c r="AN482" s="79" t="s">
        <v>126</v>
      </c>
      <c r="AO482" s="79" t="s">
        <v>126</v>
      </c>
      <c r="AP482" s="79"/>
      <c r="AQ482" s="79" t="s">
        <v>126</v>
      </c>
      <c r="AR482" s="171" t="s">
        <v>126</v>
      </c>
      <c r="AS482" s="79" t="s">
        <v>126</v>
      </c>
      <c r="AT482" s="79"/>
      <c r="AU482" s="171" t="str">
        <f t="shared" si="138"/>
        <v>N</v>
      </c>
      <c r="AV482" s="171" t="str">
        <f t="shared" si="138"/>
        <v>Y</v>
      </c>
      <c r="AW482" s="171" t="str">
        <f t="shared" si="138"/>
        <v>Y</v>
      </c>
      <c r="AX482" s="171" t="str">
        <f t="shared" si="138"/>
        <v>Y</v>
      </c>
      <c r="AY482" s="171" t="str">
        <f t="shared" si="138"/>
        <v>Y</v>
      </c>
      <c r="AZ482" s="171" t="str">
        <f t="shared" si="138"/>
        <v>Y</v>
      </c>
      <c r="BA482" s="171" t="str">
        <f t="shared" si="138"/>
        <v>Y</v>
      </c>
      <c r="BB482" s="171" t="str">
        <f t="shared" si="138"/>
        <v>Y</v>
      </c>
      <c r="BC482" s="171" t="str">
        <f t="shared" si="138"/>
        <v>Y</v>
      </c>
      <c r="BD482" s="171" t="str">
        <f t="shared" si="138"/>
        <v>Y</v>
      </c>
      <c r="BE482" s="171" t="str">
        <f t="shared" si="139"/>
        <v>Y</v>
      </c>
      <c r="BF482" s="171" t="str">
        <f t="shared" si="139"/>
        <v>Y</v>
      </c>
      <c r="BG482" s="171" t="str">
        <f t="shared" si="139"/>
        <v>Y</v>
      </c>
      <c r="BH482" s="171" t="str">
        <f t="shared" si="139"/>
        <v>Y</v>
      </c>
      <c r="BI482" s="171" t="str">
        <f t="shared" si="139"/>
        <v>Y</v>
      </c>
      <c r="BJ482" s="171" t="str">
        <f t="shared" si="139"/>
        <v>Y</v>
      </c>
      <c r="BK482" s="171" t="str">
        <f t="shared" si="139"/>
        <v>Y</v>
      </c>
      <c r="BL482" s="171" t="str">
        <f t="shared" si="139"/>
        <v>Y</v>
      </c>
      <c r="BM482" s="171" t="str">
        <f t="shared" si="139"/>
        <v>Y</v>
      </c>
      <c r="BN482" s="171" t="str">
        <f t="shared" si="139"/>
        <v>Y</v>
      </c>
      <c r="BO482" s="88"/>
      <c r="BP482" s="88"/>
      <c r="BQ482" s="88"/>
      <c r="BR482" s="88"/>
      <c r="BS482" s="88"/>
      <c r="BT482" s="88"/>
      <c r="BU482" s="88"/>
      <c r="BV482" s="88"/>
      <c r="BW482" s="88"/>
      <c r="BX482" s="88"/>
    </row>
    <row r="483" spans="1:76" s="177" customFormat="1" outlineLevel="2" x14ac:dyDescent="0.25">
      <c r="A483" s="70"/>
      <c r="B483" s="74"/>
      <c r="C483" s="193">
        <v>2026</v>
      </c>
      <c r="D483" s="63" t="s">
        <v>147</v>
      </c>
      <c r="E483" s="64" t="s">
        <v>154</v>
      </c>
      <c r="F483" s="185"/>
      <c r="G483" s="185"/>
      <c r="H483" s="185"/>
      <c r="I483" s="185"/>
      <c r="J483" s="185"/>
      <c r="K483" s="185"/>
      <c r="L483" s="185"/>
      <c r="M483" s="185"/>
      <c r="N483" s="185"/>
      <c r="O483" s="185"/>
      <c r="P483" s="185"/>
      <c r="Q483" s="185"/>
      <c r="R483" s="185"/>
      <c r="S483" s="185"/>
      <c r="T483" s="185"/>
      <c r="U483" s="185"/>
      <c r="V483" s="185"/>
      <c r="W483" s="185"/>
      <c r="X483" s="185"/>
      <c r="Y483" s="185"/>
      <c r="AA483" s="79" t="s">
        <v>127</v>
      </c>
      <c r="AB483" s="79" t="s">
        <v>127</v>
      </c>
      <c r="AC483" s="79" t="s">
        <v>127</v>
      </c>
      <c r="AD483" s="79" t="s">
        <v>127</v>
      </c>
      <c r="AE483" s="79" t="s">
        <v>127</v>
      </c>
      <c r="AF483" s="79" t="s">
        <v>127</v>
      </c>
      <c r="AG483" s="79" t="s">
        <v>127</v>
      </c>
      <c r="AH483" s="79" t="s">
        <v>127</v>
      </c>
      <c r="AI483" s="79" t="s">
        <v>126</v>
      </c>
      <c r="AJ483" s="79" t="s">
        <v>127</v>
      </c>
      <c r="AK483" s="79"/>
      <c r="AL483" s="79" t="s">
        <v>126</v>
      </c>
      <c r="AM483" s="79" t="s">
        <v>126</v>
      </c>
      <c r="AN483" s="79" t="s">
        <v>126</v>
      </c>
      <c r="AO483" s="79" t="s">
        <v>126</v>
      </c>
      <c r="AP483" s="79"/>
      <c r="AQ483" s="79" t="s">
        <v>126</v>
      </c>
      <c r="AR483" s="171" t="s">
        <v>126</v>
      </c>
      <c r="AS483" s="79" t="s">
        <v>126</v>
      </c>
      <c r="AT483" s="79"/>
      <c r="AU483" s="171" t="str">
        <f t="shared" si="138"/>
        <v>N</v>
      </c>
      <c r="AV483" s="171" t="str">
        <f t="shared" si="138"/>
        <v>Y</v>
      </c>
      <c r="AW483" s="171" t="str">
        <f t="shared" si="138"/>
        <v>Y</v>
      </c>
      <c r="AX483" s="171" t="str">
        <f t="shared" si="138"/>
        <v>Y</v>
      </c>
      <c r="AY483" s="171" t="str">
        <f t="shared" si="138"/>
        <v>Y</v>
      </c>
      <c r="AZ483" s="171" t="str">
        <f t="shared" si="138"/>
        <v>Y</v>
      </c>
      <c r="BA483" s="171" t="str">
        <f t="shared" si="138"/>
        <v>Y</v>
      </c>
      <c r="BB483" s="171" t="str">
        <f t="shared" si="138"/>
        <v>Y</v>
      </c>
      <c r="BC483" s="171" t="str">
        <f t="shared" si="138"/>
        <v>Y</v>
      </c>
      <c r="BD483" s="171" t="str">
        <f t="shared" si="138"/>
        <v>Y</v>
      </c>
      <c r="BE483" s="171" t="str">
        <f t="shared" si="139"/>
        <v>Y</v>
      </c>
      <c r="BF483" s="171" t="str">
        <f t="shared" si="139"/>
        <v>Y</v>
      </c>
      <c r="BG483" s="171" t="str">
        <f t="shared" si="139"/>
        <v>Y</v>
      </c>
      <c r="BH483" s="171" t="str">
        <f t="shared" si="139"/>
        <v>Y</v>
      </c>
      <c r="BI483" s="171" t="str">
        <f t="shared" si="139"/>
        <v>Y</v>
      </c>
      <c r="BJ483" s="171" t="str">
        <f t="shared" si="139"/>
        <v>Y</v>
      </c>
      <c r="BK483" s="171" t="str">
        <f t="shared" si="139"/>
        <v>Y</v>
      </c>
      <c r="BL483" s="171" t="str">
        <f t="shared" si="139"/>
        <v>Y</v>
      </c>
      <c r="BM483" s="171" t="str">
        <f t="shared" si="139"/>
        <v>Y</v>
      </c>
      <c r="BN483" s="171" t="str">
        <f t="shared" si="139"/>
        <v>Y</v>
      </c>
      <c r="BO483" s="88"/>
      <c r="BP483" s="88"/>
      <c r="BQ483" s="88"/>
      <c r="BR483" s="88"/>
      <c r="BS483" s="88"/>
      <c r="BT483" s="88"/>
      <c r="BU483" s="88"/>
      <c r="BV483" s="88"/>
      <c r="BW483" s="88"/>
      <c r="BX483" s="88"/>
    </row>
    <row r="484" spans="1:76" s="177" customFormat="1" outlineLevel="2" x14ac:dyDescent="0.25">
      <c r="A484" s="70"/>
      <c r="B484" s="74"/>
      <c r="C484" s="193">
        <v>2027</v>
      </c>
      <c r="D484" s="63" t="s">
        <v>147</v>
      </c>
      <c r="E484" s="64" t="s">
        <v>154</v>
      </c>
      <c r="F484" s="185"/>
      <c r="G484" s="185"/>
      <c r="H484" s="185"/>
      <c r="I484" s="185"/>
      <c r="J484" s="185"/>
      <c r="K484" s="185"/>
      <c r="L484" s="185"/>
      <c r="M484" s="185"/>
      <c r="N484" s="185"/>
      <c r="O484" s="185"/>
      <c r="P484" s="185"/>
      <c r="Q484" s="185"/>
      <c r="R484" s="185"/>
      <c r="S484" s="185"/>
      <c r="T484" s="185"/>
      <c r="U484" s="185"/>
      <c r="V484" s="185"/>
      <c r="W484" s="185"/>
      <c r="X484" s="185"/>
      <c r="Y484" s="185"/>
      <c r="AA484" s="79" t="s">
        <v>127</v>
      </c>
      <c r="AB484" s="79" t="s">
        <v>127</v>
      </c>
      <c r="AC484" s="79" t="s">
        <v>127</v>
      </c>
      <c r="AD484" s="79" t="s">
        <v>127</v>
      </c>
      <c r="AE484" s="79" t="s">
        <v>127</v>
      </c>
      <c r="AF484" s="79" t="s">
        <v>127</v>
      </c>
      <c r="AG484" s="79" t="s">
        <v>127</v>
      </c>
      <c r="AH484" s="79" t="s">
        <v>127</v>
      </c>
      <c r="AI484" s="79" t="s">
        <v>126</v>
      </c>
      <c r="AJ484" s="79" t="s">
        <v>127</v>
      </c>
      <c r="AK484" s="79"/>
      <c r="AL484" s="79" t="s">
        <v>126</v>
      </c>
      <c r="AM484" s="79" t="s">
        <v>126</v>
      </c>
      <c r="AN484" s="79" t="s">
        <v>126</v>
      </c>
      <c r="AO484" s="79" t="s">
        <v>126</v>
      </c>
      <c r="AP484" s="79"/>
      <c r="AQ484" s="79" t="s">
        <v>126</v>
      </c>
      <c r="AR484" s="171" t="s">
        <v>126</v>
      </c>
      <c r="AS484" s="79" t="s">
        <v>126</v>
      </c>
      <c r="AT484" s="79"/>
      <c r="AU484" s="171" t="str">
        <f t="shared" si="138"/>
        <v>N</v>
      </c>
      <c r="AV484" s="171" t="str">
        <f t="shared" si="138"/>
        <v>Y</v>
      </c>
      <c r="AW484" s="171" t="str">
        <f t="shared" si="138"/>
        <v>Y</v>
      </c>
      <c r="AX484" s="171" t="str">
        <f t="shared" si="138"/>
        <v>Y</v>
      </c>
      <c r="AY484" s="171" t="str">
        <f t="shared" si="138"/>
        <v>Y</v>
      </c>
      <c r="AZ484" s="171" t="str">
        <f t="shared" si="138"/>
        <v>Y</v>
      </c>
      <c r="BA484" s="171" t="str">
        <f t="shared" si="138"/>
        <v>Y</v>
      </c>
      <c r="BB484" s="171" t="str">
        <f t="shared" si="138"/>
        <v>Y</v>
      </c>
      <c r="BC484" s="171" t="str">
        <f t="shared" si="138"/>
        <v>Y</v>
      </c>
      <c r="BD484" s="171" t="str">
        <f t="shared" si="138"/>
        <v>Y</v>
      </c>
      <c r="BE484" s="171" t="str">
        <f t="shared" si="139"/>
        <v>Y</v>
      </c>
      <c r="BF484" s="171" t="str">
        <f t="shared" si="139"/>
        <v>Y</v>
      </c>
      <c r="BG484" s="171" t="str">
        <f t="shared" si="139"/>
        <v>Y</v>
      </c>
      <c r="BH484" s="171" t="str">
        <f t="shared" si="139"/>
        <v>Y</v>
      </c>
      <c r="BI484" s="171" t="str">
        <f t="shared" si="139"/>
        <v>Y</v>
      </c>
      <c r="BJ484" s="171" t="str">
        <f t="shared" si="139"/>
        <v>Y</v>
      </c>
      <c r="BK484" s="171" t="str">
        <f t="shared" si="139"/>
        <v>Y</v>
      </c>
      <c r="BL484" s="171" t="str">
        <f t="shared" si="139"/>
        <v>Y</v>
      </c>
      <c r="BM484" s="171" t="str">
        <f t="shared" si="139"/>
        <v>Y</v>
      </c>
      <c r="BN484" s="171" t="str">
        <f t="shared" si="139"/>
        <v>Y</v>
      </c>
      <c r="BO484" s="88"/>
      <c r="BP484" s="88"/>
      <c r="BQ484" s="88"/>
      <c r="BR484" s="88"/>
      <c r="BS484" s="88"/>
      <c r="BT484" s="88"/>
      <c r="BU484" s="88"/>
      <c r="BV484" s="88"/>
      <c r="BW484" s="88"/>
      <c r="BX484" s="88"/>
    </row>
    <row r="485" spans="1:76" s="177" customFormat="1" outlineLevel="2" x14ac:dyDescent="0.25">
      <c r="A485" s="70"/>
      <c r="B485" s="74"/>
      <c r="C485" s="193">
        <v>2028</v>
      </c>
      <c r="D485" s="63" t="s">
        <v>147</v>
      </c>
      <c r="E485" s="64" t="s">
        <v>154</v>
      </c>
      <c r="F485" s="185"/>
      <c r="G485" s="185"/>
      <c r="H485" s="185"/>
      <c r="I485" s="185"/>
      <c r="J485" s="185"/>
      <c r="K485" s="185"/>
      <c r="L485" s="185"/>
      <c r="M485" s="185"/>
      <c r="N485" s="185"/>
      <c r="O485" s="185"/>
      <c r="P485" s="185"/>
      <c r="Q485" s="185"/>
      <c r="R485" s="185"/>
      <c r="S485" s="185"/>
      <c r="T485" s="185"/>
      <c r="U485" s="185"/>
      <c r="V485" s="185"/>
      <c r="W485" s="185"/>
      <c r="X485" s="185"/>
      <c r="Y485" s="185"/>
      <c r="AA485" s="79" t="s">
        <v>127</v>
      </c>
      <c r="AB485" s="79" t="s">
        <v>127</v>
      </c>
      <c r="AC485" s="79" t="s">
        <v>127</v>
      </c>
      <c r="AD485" s="79" t="s">
        <v>127</v>
      </c>
      <c r="AE485" s="79" t="s">
        <v>127</v>
      </c>
      <c r="AF485" s="79" t="s">
        <v>127</v>
      </c>
      <c r="AG485" s="79" t="s">
        <v>127</v>
      </c>
      <c r="AH485" s="79" t="s">
        <v>127</v>
      </c>
      <c r="AI485" s="79" t="s">
        <v>126</v>
      </c>
      <c r="AJ485" s="79" t="s">
        <v>127</v>
      </c>
      <c r="AK485" s="79"/>
      <c r="AL485" s="79" t="s">
        <v>126</v>
      </c>
      <c r="AM485" s="79" t="s">
        <v>126</v>
      </c>
      <c r="AN485" s="79" t="s">
        <v>126</v>
      </c>
      <c r="AO485" s="79" t="s">
        <v>126</v>
      </c>
      <c r="AP485" s="79"/>
      <c r="AQ485" s="79" t="s">
        <v>126</v>
      </c>
      <c r="AR485" s="171" t="s">
        <v>126</v>
      </c>
      <c r="AS485" s="79" t="s">
        <v>126</v>
      </c>
      <c r="AT485" s="79"/>
      <c r="AU485" s="171" t="str">
        <f t="shared" si="138"/>
        <v>N</v>
      </c>
      <c r="AV485" s="171" t="str">
        <f t="shared" si="138"/>
        <v>Y</v>
      </c>
      <c r="AW485" s="171" t="str">
        <f t="shared" si="138"/>
        <v>Y</v>
      </c>
      <c r="AX485" s="171" t="str">
        <f t="shared" si="138"/>
        <v>Y</v>
      </c>
      <c r="AY485" s="171" t="str">
        <f t="shared" si="138"/>
        <v>Y</v>
      </c>
      <c r="AZ485" s="171" t="str">
        <f t="shared" si="138"/>
        <v>Y</v>
      </c>
      <c r="BA485" s="171" t="str">
        <f t="shared" si="138"/>
        <v>Y</v>
      </c>
      <c r="BB485" s="171" t="str">
        <f t="shared" si="138"/>
        <v>Y</v>
      </c>
      <c r="BC485" s="171" t="str">
        <f t="shared" si="138"/>
        <v>Y</v>
      </c>
      <c r="BD485" s="171" t="str">
        <f t="shared" si="138"/>
        <v>Y</v>
      </c>
      <c r="BE485" s="171" t="str">
        <f t="shared" si="139"/>
        <v>Y</v>
      </c>
      <c r="BF485" s="171" t="str">
        <f t="shared" si="139"/>
        <v>Y</v>
      </c>
      <c r="BG485" s="171" t="str">
        <f t="shared" si="139"/>
        <v>Y</v>
      </c>
      <c r="BH485" s="171" t="str">
        <f t="shared" si="139"/>
        <v>Y</v>
      </c>
      <c r="BI485" s="171" t="str">
        <f t="shared" si="139"/>
        <v>Y</v>
      </c>
      <c r="BJ485" s="171" t="str">
        <f t="shared" si="139"/>
        <v>Y</v>
      </c>
      <c r="BK485" s="171" t="str">
        <f t="shared" si="139"/>
        <v>Y</v>
      </c>
      <c r="BL485" s="171" t="str">
        <f t="shared" si="139"/>
        <v>Y</v>
      </c>
      <c r="BM485" s="171" t="str">
        <f t="shared" si="139"/>
        <v>Y</v>
      </c>
      <c r="BN485" s="171" t="str">
        <f t="shared" si="139"/>
        <v>Y</v>
      </c>
      <c r="BO485" s="88"/>
      <c r="BP485" s="88"/>
      <c r="BQ485" s="88"/>
      <c r="BR485" s="88"/>
      <c r="BS485" s="88"/>
      <c r="BT485" s="88"/>
      <c r="BU485" s="88"/>
      <c r="BV485" s="88"/>
      <c r="BW485" s="88"/>
      <c r="BX485" s="88"/>
    </row>
    <row r="486" spans="1:76" s="177" customFormat="1" outlineLevel="2" x14ac:dyDescent="0.25">
      <c r="A486" s="70"/>
      <c r="B486" s="74"/>
      <c r="C486" s="193">
        <v>2029</v>
      </c>
      <c r="D486" s="63" t="s">
        <v>147</v>
      </c>
      <c r="E486" s="64" t="s">
        <v>154</v>
      </c>
      <c r="F486" s="185"/>
      <c r="G486" s="185"/>
      <c r="H486" s="185"/>
      <c r="I486" s="185"/>
      <c r="J486" s="185"/>
      <c r="K486" s="185"/>
      <c r="L486" s="185"/>
      <c r="M486" s="185"/>
      <c r="N486" s="185"/>
      <c r="O486" s="185"/>
      <c r="P486" s="185"/>
      <c r="Q486" s="185"/>
      <c r="R486" s="185"/>
      <c r="S486" s="185"/>
      <c r="T486" s="185"/>
      <c r="U486" s="185"/>
      <c r="V486" s="185"/>
      <c r="W486" s="185"/>
      <c r="X486" s="185"/>
      <c r="Y486" s="185"/>
      <c r="AA486" s="79" t="s">
        <v>127</v>
      </c>
      <c r="AB486" s="79" t="s">
        <v>127</v>
      </c>
      <c r="AC486" s="79" t="s">
        <v>127</v>
      </c>
      <c r="AD486" s="79" t="s">
        <v>127</v>
      </c>
      <c r="AE486" s="79" t="s">
        <v>127</v>
      </c>
      <c r="AF486" s="79" t="s">
        <v>127</v>
      </c>
      <c r="AG486" s="79" t="s">
        <v>127</v>
      </c>
      <c r="AH486" s="79" t="s">
        <v>127</v>
      </c>
      <c r="AI486" s="79" t="s">
        <v>126</v>
      </c>
      <c r="AJ486" s="79" t="s">
        <v>127</v>
      </c>
      <c r="AK486" s="79"/>
      <c r="AL486" s="79" t="s">
        <v>126</v>
      </c>
      <c r="AM486" s="79" t="s">
        <v>126</v>
      </c>
      <c r="AN486" s="79" t="s">
        <v>126</v>
      </c>
      <c r="AO486" s="79" t="s">
        <v>126</v>
      </c>
      <c r="AP486" s="79"/>
      <c r="AQ486" s="79" t="s">
        <v>126</v>
      </c>
      <c r="AR486" s="171" t="s">
        <v>126</v>
      </c>
      <c r="AS486" s="79" t="s">
        <v>126</v>
      </c>
      <c r="AT486" s="79"/>
      <c r="AU486" s="171" t="str">
        <f t="shared" si="138"/>
        <v>N</v>
      </c>
      <c r="AV486" s="171" t="str">
        <f t="shared" si="138"/>
        <v>Y</v>
      </c>
      <c r="AW486" s="171" t="str">
        <f t="shared" si="138"/>
        <v>Y</v>
      </c>
      <c r="AX486" s="171" t="str">
        <f t="shared" si="138"/>
        <v>Y</v>
      </c>
      <c r="AY486" s="171" t="str">
        <f t="shared" si="138"/>
        <v>Y</v>
      </c>
      <c r="AZ486" s="171" t="str">
        <f t="shared" si="138"/>
        <v>Y</v>
      </c>
      <c r="BA486" s="171" t="str">
        <f t="shared" si="138"/>
        <v>Y</v>
      </c>
      <c r="BB486" s="171" t="str">
        <f t="shared" si="138"/>
        <v>Y</v>
      </c>
      <c r="BC486" s="171" t="str">
        <f t="shared" si="138"/>
        <v>Y</v>
      </c>
      <c r="BD486" s="171" t="str">
        <f t="shared" si="138"/>
        <v>Y</v>
      </c>
      <c r="BE486" s="171" t="str">
        <f t="shared" si="139"/>
        <v>Y</v>
      </c>
      <c r="BF486" s="171" t="str">
        <f t="shared" si="139"/>
        <v>Y</v>
      </c>
      <c r="BG486" s="171" t="str">
        <f t="shared" si="139"/>
        <v>Y</v>
      </c>
      <c r="BH486" s="171" t="str">
        <f t="shared" si="139"/>
        <v>Y</v>
      </c>
      <c r="BI486" s="171" t="str">
        <f t="shared" si="139"/>
        <v>Y</v>
      </c>
      <c r="BJ486" s="171" t="str">
        <f t="shared" si="139"/>
        <v>Y</v>
      </c>
      <c r="BK486" s="171" t="str">
        <f t="shared" si="139"/>
        <v>Y</v>
      </c>
      <c r="BL486" s="171" t="str">
        <f t="shared" si="139"/>
        <v>Y</v>
      </c>
      <c r="BM486" s="171" t="str">
        <f t="shared" si="139"/>
        <v>Y</v>
      </c>
      <c r="BN486" s="171" t="str">
        <f t="shared" si="139"/>
        <v>Y</v>
      </c>
      <c r="BO486" s="88"/>
      <c r="BP486" s="88"/>
      <c r="BQ486" s="88"/>
      <c r="BR486" s="88"/>
      <c r="BS486" s="88"/>
      <c r="BT486" s="88"/>
      <c r="BU486" s="88"/>
      <c r="BV486" s="88"/>
      <c r="BW486" s="88"/>
      <c r="BX486" s="88"/>
    </row>
    <row r="487" spans="1:76" s="177" customFormat="1" outlineLevel="2" x14ac:dyDescent="0.25">
      <c r="A487" s="70"/>
      <c r="B487" s="74"/>
      <c r="C487" s="194"/>
      <c r="D487" s="79"/>
      <c r="E487" s="79"/>
      <c r="F487" s="179"/>
      <c r="G487" s="179"/>
      <c r="H487" s="179"/>
      <c r="I487" s="179"/>
      <c r="J487" s="179"/>
      <c r="K487" s="179"/>
      <c r="L487" s="179"/>
      <c r="M487" s="179"/>
      <c r="N487" s="179"/>
      <c r="O487" s="179"/>
      <c r="P487" s="179"/>
      <c r="Q487" s="179"/>
      <c r="R487" s="179"/>
      <c r="S487" s="179"/>
      <c r="T487" s="179"/>
      <c r="U487" s="179"/>
      <c r="V487" s="179"/>
      <c r="W487" s="179"/>
      <c r="X487" s="179"/>
      <c r="Y487" s="179"/>
      <c r="AA487" s="171"/>
      <c r="AB487" s="171"/>
      <c r="AC487" s="171"/>
      <c r="AD487" s="171"/>
      <c r="AE487" s="171"/>
      <c r="AF487" s="171"/>
      <c r="AG487" s="171"/>
      <c r="AH487" s="171"/>
      <c r="AI487" s="171"/>
      <c r="AJ487" s="171"/>
      <c r="AK487" s="171"/>
      <c r="AL487" s="171"/>
      <c r="AM487" s="171"/>
      <c r="AN487" s="171"/>
      <c r="AO487" s="171"/>
      <c r="AP487" s="171"/>
    </row>
    <row r="488" spans="1:76" s="177" customFormat="1" outlineLevel="2" x14ac:dyDescent="0.25">
      <c r="A488" s="70"/>
      <c r="B488" s="74"/>
      <c r="C488" s="192" t="s">
        <v>427</v>
      </c>
      <c r="D488" s="79"/>
      <c r="E488" s="79"/>
      <c r="F488" s="179"/>
      <c r="G488" s="179"/>
      <c r="H488" s="179"/>
      <c r="I488" s="179"/>
      <c r="J488" s="179"/>
      <c r="K488" s="179"/>
      <c r="L488" s="179"/>
      <c r="M488" s="179"/>
      <c r="N488" s="179"/>
      <c r="O488" s="179"/>
      <c r="P488" s="179"/>
      <c r="Q488" s="179"/>
      <c r="R488" s="179"/>
      <c r="S488" s="179"/>
      <c r="T488" s="179"/>
      <c r="U488" s="179"/>
      <c r="V488" s="179"/>
      <c r="W488" s="179"/>
      <c r="X488" s="179"/>
      <c r="Y488" s="179"/>
      <c r="AA488" s="171"/>
      <c r="AB488" s="171"/>
      <c r="AC488" s="171"/>
      <c r="AD488" s="171"/>
      <c r="AE488" s="171"/>
      <c r="AF488" s="171"/>
      <c r="AG488" s="171"/>
      <c r="AH488" s="171"/>
      <c r="AI488" s="171"/>
      <c r="AJ488" s="171"/>
      <c r="AK488" s="171"/>
      <c r="AL488" s="171"/>
      <c r="AM488" s="171"/>
      <c r="AN488" s="171"/>
      <c r="AO488" s="171"/>
      <c r="AP488" s="171"/>
    </row>
    <row r="489" spans="1:76" s="177" customFormat="1" outlineLevel="2" x14ac:dyDescent="0.25">
      <c r="A489" s="70"/>
      <c r="B489" s="74"/>
      <c r="C489" s="193">
        <v>2024</v>
      </c>
      <c r="D489" s="63" t="s">
        <v>147</v>
      </c>
      <c r="E489" s="64" t="s">
        <v>154</v>
      </c>
      <c r="F489" s="185"/>
      <c r="G489" s="185"/>
      <c r="H489" s="185"/>
      <c r="I489" s="185"/>
      <c r="J489" s="185"/>
      <c r="K489" s="185"/>
      <c r="L489" s="185"/>
      <c r="M489" s="185"/>
      <c r="N489" s="185"/>
      <c r="O489" s="185"/>
      <c r="P489" s="185"/>
      <c r="Q489" s="185"/>
      <c r="R489" s="185"/>
      <c r="S489" s="185"/>
      <c r="T489" s="185"/>
      <c r="U489" s="185"/>
      <c r="V489" s="185"/>
      <c r="W489" s="185"/>
      <c r="X489" s="185"/>
      <c r="Y489" s="185"/>
      <c r="AA489" s="79" t="s">
        <v>127</v>
      </c>
      <c r="AB489" s="79" t="s">
        <v>127</v>
      </c>
      <c r="AC489" s="79" t="s">
        <v>127</v>
      </c>
      <c r="AD489" s="79" t="s">
        <v>127</v>
      </c>
      <c r="AE489" s="79" t="s">
        <v>127</v>
      </c>
      <c r="AF489" s="79" t="s">
        <v>127</v>
      </c>
      <c r="AG489" s="79" t="s">
        <v>127</v>
      </c>
      <c r="AH489" s="79" t="s">
        <v>127</v>
      </c>
      <c r="AI489" s="79" t="s">
        <v>126</v>
      </c>
      <c r="AJ489" s="79" t="s">
        <v>127</v>
      </c>
      <c r="AK489" s="79"/>
      <c r="AL489" s="79" t="s">
        <v>126</v>
      </c>
      <c r="AM489" s="79" t="s">
        <v>126</v>
      </c>
      <c r="AN489" s="79" t="s">
        <v>126</v>
      </c>
      <c r="AO489" s="79" t="s">
        <v>126</v>
      </c>
      <c r="AP489" s="79"/>
      <c r="AQ489" s="79" t="s">
        <v>126</v>
      </c>
      <c r="AR489" s="171" t="s">
        <v>126</v>
      </c>
      <c r="AS489" s="79" t="s">
        <v>126</v>
      </c>
      <c r="AT489" s="79"/>
      <c r="AU489" s="171" t="str">
        <f t="shared" ref="AU489:BD494" si="140">IFERROR(IF(OR(HLOOKUP(F$6,$AA$13:$AJ$1020,ROW($AT489)-ROW($AT$12),FALSE)="N",HLOOKUP(IF(F$3="Please Select","",IF(AND(LEFT(F$3,3)&lt;&gt;"IPC",LEFT(F$3,3)&lt;&gt;"PPA",LEFT(F$3,7)&lt;&gt;"Program"),"Hybrid",LEFT(F$3,3))),$AL$13:$AO$1020,ROW($AT489)-ROW($AT$12),FALSE)="N",HLOOKUP(F$5,$AQ$13:$AS$1020,ROW($AT489)-ROW($AT$12),FALSE)="N"),"N",IF(OR(HLOOKUP(F$6,$AA$13:$AJ$1020,ROW($AT489)-ROW($AT$12),FALSE)="A",HLOOKUP(IF(F$3="Please Select","",IF(AND(LEFT(F$3,3)&lt;&gt;"IPC",LEFT(F$3,3)&lt;&gt;"PPA"),"Hybrid",LEFT(F$3,3))),$AL$13:$AO$1020,ROW($AT489)-ROW($AT$12),FALSE)="A",HLOOKUP(F$5,$AQ$13:$AS$1020,ROW($AT489)-ROW($AT$12),FALSE)="A"),"A","Y")),$AS489)</f>
        <v>N</v>
      </c>
      <c r="AV489" s="171" t="str">
        <f t="shared" si="140"/>
        <v>Y</v>
      </c>
      <c r="AW489" s="171" t="str">
        <f t="shared" si="140"/>
        <v>Y</v>
      </c>
      <c r="AX489" s="171" t="str">
        <f t="shared" si="140"/>
        <v>Y</v>
      </c>
      <c r="AY489" s="171" t="str">
        <f t="shared" si="140"/>
        <v>Y</v>
      </c>
      <c r="AZ489" s="171" t="str">
        <f t="shared" si="140"/>
        <v>Y</v>
      </c>
      <c r="BA489" s="171" t="str">
        <f t="shared" si="140"/>
        <v>Y</v>
      </c>
      <c r="BB489" s="171" t="str">
        <f t="shared" si="140"/>
        <v>Y</v>
      </c>
      <c r="BC489" s="171" t="str">
        <f t="shared" si="140"/>
        <v>Y</v>
      </c>
      <c r="BD489" s="171" t="str">
        <f t="shared" si="140"/>
        <v>Y</v>
      </c>
      <c r="BE489" s="171" t="str">
        <f t="shared" ref="BE489:BN494" si="141">IFERROR(IF(OR(HLOOKUP(P$6,$AA$13:$AJ$1020,ROW($AT489)-ROW($AT$12),FALSE)="N",HLOOKUP(IF(P$3="Please Select","",IF(AND(LEFT(P$3,3)&lt;&gt;"IPC",LEFT(P$3,3)&lt;&gt;"PPA",LEFT(P$3,7)&lt;&gt;"Program"),"Hybrid",LEFT(P$3,3))),$AL$13:$AO$1020,ROW($AT489)-ROW($AT$12),FALSE)="N",HLOOKUP(P$5,$AQ$13:$AS$1020,ROW($AT489)-ROW($AT$12),FALSE)="N"),"N",IF(OR(HLOOKUP(P$6,$AA$13:$AJ$1020,ROW($AT489)-ROW($AT$12),FALSE)="A",HLOOKUP(IF(P$3="Please Select","",IF(AND(LEFT(P$3,3)&lt;&gt;"IPC",LEFT(P$3,3)&lt;&gt;"PPA"),"Hybrid",LEFT(P$3,3))),$AL$13:$AO$1020,ROW($AT489)-ROW($AT$12),FALSE)="A",HLOOKUP(P$5,$AQ$13:$AS$1020,ROW($AT489)-ROW($AT$12),FALSE)="A"),"A","Y")),$AS489)</f>
        <v>Y</v>
      </c>
      <c r="BF489" s="171" t="str">
        <f t="shared" si="141"/>
        <v>Y</v>
      </c>
      <c r="BG489" s="171" t="str">
        <f t="shared" si="141"/>
        <v>Y</v>
      </c>
      <c r="BH489" s="171" t="str">
        <f t="shared" si="141"/>
        <v>Y</v>
      </c>
      <c r="BI489" s="171" t="str">
        <f t="shared" si="141"/>
        <v>Y</v>
      </c>
      <c r="BJ489" s="171" t="str">
        <f t="shared" si="141"/>
        <v>Y</v>
      </c>
      <c r="BK489" s="171" t="str">
        <f t="shared" si="141"/>
        <v>Y</v>
      </c>
      <c r="BL489" s="171" t="str">
        <f t="shared" si="141"/>
        <v>Y</v>
      </c>
      <c r="BM489" s="171" t="str">
        <f t="shared" si="141"/>
        <v>Y</v>
      </c>
      <c r="BN489" s="171" t="str">
        <f t="shared" si="141"/>
        <v>Y</v>
      </c>
      <c r="BO489" s="88"/>
      <c r="BP489" s="88"/>
      <c r="BQ489" s="88"/>
      <c r="BR489" s="88"/>
      <c r="BS489" s="88"/>
      <c r="BT489" s="88"/>
      <c r="BU489" s="88"/>
      <c r="BV489" s="88"/>
      <c r="BW489" s="88"/>
      <c r="BX489" s="88"/>
    </row>
    <row r="490" spans="1:76" s="177" customFormat="1" outlineLevel="2" x14ac:dyDescent="0.25">
      <c r="A490" s="70"/>
      <c r="B490" s="74"/>
      <c r="C490" s="193">
        <v>2025</v>
      </c>
      <c r="D490" s="63" t="s">
        <v>147</v>
      </c>
      <c r="E490" s="64" t="s">
        <v>154</v>
      </c>
      <c r="F490" s="185"/>
      <c r="G490" s="185"/>
      <c r="H490" s="185"/>
      <c r="I490" s="185"/>
      <c r="J490" s="185"/>
      <c r="K490" s="185"/>
      <c r="L490" s="185"/>
      <c r="M490" s="185"/>
      <c r="N490" s="185"/>
      <c r="O490" s="185"/>
      <c r="P490" s="185"/>
      <c r="Q490" s="185"/>
      <c r="R490" s="185"/>
      <c r="S490" s="185"/>
      <c r="T490" s="185"/>
      <c r="U490" s="185"/>
      <c r="V490" s="185"/>
      <c r="W490" s="185"/>
      <c r="X490" s="185"/>
      <c r="Y490" s="185"/>
      <c r="AA490" s="79" t="s">
        <v>127</v>
      </c>
      <c r="AB490" s="79" t="s">
        <v>127</v>
      </c>
      <c r="AC490" s="79" t="s">
        <v>127</v>
      </c>
      <c r="AD490" s="79" t="s">
        <v>127</v>
      </c>
      <c r="AE490" s="79" t="s">
        <v>127</v>
      </c>
      <c r="AF490" s="79" t="s">
        <v>127</v>
      </c>
      <c r="AG490" s="79" t="s">
        <v>127</v>
      </c>
      <c r="AH490" s="79" t="s">
        <v>127</v>
      </c>
      <c r="AI490" s="79" t="s">
        <v>126</v>
      </c>
      <c r="AJ490" s="79" t="s">
        <v>127</v>
      </c>
      <c r="AK490" s="79"/>
      <c r="AL490" s="79" t="s">
        <v>126</v>
      </c>
      <c r="AM490" s="79" t="s">
        <v>126</v>
      </c>
      <c r="AN490" s="79" t="s">
        <v>126</v>
      </c>
      <c r="AO490" s="79" t="s">
        <v>126</v>
      </c>
      <c r="AP490" s="79"/>
      <c r="AQ490" s="79" t="s">
        <v>126</v>
      </c>
      <c r="AR490" s="171" t="s">
        <v>126</v>
      </c>
      <c r="AS490" s="79" t="s">
        <v>126</v>
      </c>
      <c r="AT490" s="79"/>
      <c r="AU490" s="171" t="str">
        <f t="shared" si="140"/>
        <v>N</v>
      </c>
      <c r="AV490" s="171" t="str">
        <f t="shared" si="140"/>
        <v>Y</v>
      </c>
      <c r="AW490" s="171" t="str">
        <f t="shared" si="140"/>
        <v>Y</v>
      </c>
      <c r="AX490" s="171" t="str">
        <f t="shared" si="140"/>
        <v>Y</v>
      </c>
      <c r="AY490" s="171" t="str">
        <f t="shared" si="140"/>
        <v>Y</v>
      </c>
      <c r="AZ490" s="171" t="str">
        <f t="shared" si="140"/>
        <v>Y</v>
      </c>
      <c r="BA490" s="171" t="str">
        <f t="shared" si="140"/>
        <v>Y</v>
      </c>
      <c r="BB490" s="171" t="str">
        <f t="shared" si="140"/>
        <v>Y</v>
      </c>
      <c r="BC490" s="171" t="str">
        <f t="shared" si="140"/>
        <v>Y</v>
      </c>
      <c r="BD490" s="171" t="str">
        <f t="shared" si="140"/>
        <v>Y</v>
      </c>
      <c r="BE490" s="171" t="str">
        <f t="shared" si="141"/>
        <v>Y</v>
      </c>
      <c r="BF490" s="171" t="str">
        <f t="shared" si="141"/>
        <v>Y</v>
      </c>
      <c r="BG490" s="171" t="str">
        <f t="shared" si="141"/>
        <v>Y</v>
      </c>
      <c r="BH490" s="171" t="str">
        <f t="shared" si="141"/>
        <v>Y</v>
      </c>
      <c r="BI490" s="171" t="str">
        <f t="shared" si="141"/>
        <v>Y</v>
      </c>
      <c r="BJ490" s="171" t="str">
        <f t="shared" si="141"/>
        <v>Y</v>
      </c>
      <c r="BK490" s="171" t="str">
        <f t="shared" si="141"/>
        <v>Y</v>
      </c>
      <c r="BL490" s="171" t="str">
        <f t="shared" si="141"/>
        <v>Y</v>
      </c>
      <c r="BM490" s="171" t="str">
        <f t="shared" si="141"/>
        <v>Y</v>
      </c>
      <c r="BN490" s="171" t="str">
        <f t="shared" si="141"/>
        <v>Y</v>
      </c>
      <c r="BO490" s="88"/>
      <c r="BP490" s="88"/>
      <c r="BQ490" s="88"/>
      <c r="BR490" s="88"/>
      <c r="BS490" s="88"/>
      <c r="BT490" s="88"/>
      <c r="BU490" s="88"/>
      <c r="BV490" s="88"/>
      <c r="BW490" s="88"/>
      <c r="BX490" s="88"/>
    </row>
    <row r="491" spans="1:76" s="177" customFormat="1" outlineLevel="2" x14ac:dyDescent="0.25">
      <c r="A491" s="70"/>
      <c r="B491" s="74"/>
      <c r="C491" s="193">
        <v>2026</v>
      </c>
      <c r="D491" s="63" t="s">
        <v>147</v>
      </c>
      <c r="E491" s="64" t="s">
        <v>154</v>
      </c>
      <c r="F491" s="185"/>
      <c r="G491" s="185"/>
      <c r="H491" s="185"/>
      <c r="I491" s="185"/>
      <c r="J491" s="185"/>
      <c r="K491" s="185"/>
      <c r="L491" s="185"/>
      <c r="M491" s="185"/>
      <c r="N491" s="185"/>
      <c r="O491" s="185"/>
      <c r="P491" s="185"/>
      <c r="Q491" s="185"/>
      <c r="R491" s="185"/>
      <c r="S491" s="185"/>
      <c r="T491" s="185"/>
      <c r="U491" s="185"/>
      <c r="V491" s="185"/>
      <c r="W491" s="185"/>
      <c r="X491" s="185"/>
      <c r="Y491" s="185"/>
      <c r="AA491" s="79" t="s">
        <v>127</v>
      </c>
      <c r="AB491" s="79" t="s">
        <v>127</v>
      </c>
      <c r="AC491" s="79" t="s">
        <v>127</v>
      </c>
      <c r="AD491" s="79" t="s">
        <v>127</v>
      </c>
      <c r="AE491" s="79" t="s">
        <v>127</v>
      </c>
      <c r="AF491" s="79" t="s">
        <v>127</v>
      </c>
      <c r="AG491" s="79" t="s">
        <v>127</v>
      </c>
      <c r="AH491" s="79" t="s">
        <v>127</v>
      </c>
      <c r="AI491" s="79" t="s">
        <v>126</v>
      </c>
      <c r="AJ491" s="79" t="s">
        <v>127</v>
      </c>
      <c r="AK491" s="79"/>
      <c r="AL491" s="79" t="s">
        <v>126</v>
      </c>
      <c r="AM491" s="79" t="s">
        <v>126</v>
      </c>
      <c r="AN491" s="79" t="s">
        <v>126</v>
      </c>
      <c r="AO491" s="79" t="s">
        <v>126</v>
      </c>
      <c r="AP491" s="79"/>
      <c r="AQ491" s="79" t="s">
        <v>126</v>
      </c>
      <c r="AR491" s="171" t="s">
        <v>126</v>
      </c>
      <c r="AS491" s="79" t="s">
        <v>126</v>
      </c>
      <c r="AT491" s="79"/>
      <c r="AU491" s="171" t="str">
        <f t="shared" si="140"/>
        <v>N</v>
      </c>
      <c r="AV491" s="171" t="str">
        <f t="shared" si="140"/>
        <v>Y</v>
      </c>
      <c r="AW491" s="171" t="str">
        <f t="shared" si="140"/>
        <v>Y</v>
      </c>
      <c r="AX491" s="171" t="str">
        <f t="shared" si="140"/>
        <v>Y</v>
      </c>
      <c r="AY491" s="171" t="str">
        <f t="shared" si="140"/>
        <v>Y</v>
      </c>
      <c r="AZ491" s="171" t="str">
        <f t="shared" si="140"/>
        <v>Y</v>
      </c>
      <c r="BA491" s="171" t="str">
        <f t="shared" si="140"/>
        <v>Y</v>
      </c>
      <c r="BB491" s="171" t="str">
        <f t="shared" si="140"/>
        <v>Y</v>
      </c>
      <c r="BC491" s="171" t="str">
        <f t="shared" si="140"/>
        <v>Y</v>
      </c>
      <c r="BD491" s="171" t="str">
        <f t="shared" si="140"/>
        <v>Y</v>
      </c>
      <c r="BE491" s="171" t="str">
        <f t="shared" si="141"/>
        <v>Y</v>
      </c>
      <c r="BF491" s="171" t="str">
        <f t="shared" si="141"/>
        <v>Y</v>
      </c>
      <c r="BG491" s="171" t="str">
        <f t="shared" si="141"/>
        <v>Y</v>
      </c>
      <c r="BH491" s="171" t="str">
        <f t="shared" si="141"/>
        <v>Y</v>
      </c>
      <c r="BI491" s="171" t="str">
        <f t="shared" si="141"/>
        <v>Y</v>
      </c>
      <c r="BJ491" s="171" t="str">
        <f t="shared" si="141"/>
        <v>Y</v>
      </c>
      <c r="BK491" s="171" t="str">
        <f t="shared" si="141"/>
        <v>Y</v>
      </c>
      <c r="BL491" s="171" t="str">
        <f t="shared" si="141"/>
        <v>Y</v>
      </c>
      <c r="BM491" s="171" t="str">
        <f t="shared" si="141"/>
        <v>Y</v>
      </c>
      <c r="BN491" s="171" t="str">
        <f t="shared" si="141"/>
        <v>Y</v>
      </c>
      <c r="BO491" s="88"/>
      <c r="BP491" s="88"/>
      <c r="BQ491" s="88"/>
      <c r="BR491" s="88"/>
      <c r="BS491" s="88"/>
      <c r="BT491" s="88"/>
      <c r="BU491" s="88"/>
      <c r="BV491" s="88"/>
      <c r="BW491" s="88"/>
      <c r="BX491" s="88"/>
    </row>
    <row r="492" spans="1:76" s="177" customFormat="1" outlineLevel="2" x14ac:dyDescent="0.25">
      <c r="A492" s="70"/>
      <c r="B492" s="74"/>
      <c r="C492" s="193">
        <v>2027</v>
      </c>
      <c r="D492" s="63" t="s">
        <v>147</v>
      </c>
      <c r="E492" s="64" t="s">
        <v>154</v>
      </c>
      <c r="F492" s="185"/>
      <c r="G492" s="185"/>
      <c r="H492" s="185"/>
      <c r="I492" s="185"/>
      <c r="J492" s="185"/>
      <c r="K492" s="185"/>
      <c r="L492" s="185"/>
      <c r="M492" s="185"/>
      <c r="N492" s="185"/>
      <c r="O492" s="185"/>
      <c r="P492" s="185"/>
      <c r="Q492" s="185"/>
      <c r="R492" s="185"/>
      <c r="S492" s="185"/>
      <c r="T492" s="185"/>
      <c r="U492" s="185"/>
      <c r="V492" s="185"/>
      <c r="W492" s="185"/>
      <c r="X492" s="185"/>
      <c r="Y492" s="185"/>
      <c r="AA492" s="79" t="s">
        <v>127</v>
      </c>
      <c r="AB492" s="79" t="s">
        <v>127</v>
      </c>
      <c r="AC492" s="79" t="s">
        <v>127</v>
      </c>
      <c r="AD492" s="79" t="s">
        <v>127</v>
      </c>
      <c r="AE492" s="79" t="s">
        <v>127</v>
      </c>
      <c r="AF492" s="79" t="s">
        <v>127</v>
      </c>
      <c r="AG492" s="79" t="s">
        <v>127</v>
      </c>
      <c r="AH492" s="79" t="s">
        <v>127</v>
      </c>
      <c r="AI492" s="79" t="s">
        <v>126</v>
      </c>
      <c r="AJ492" s="79" t="s">
        <v>127</v>
      </c>
      <c r="AK492" s="79"/>
      <c r="AL492" s="79" t="s">
        <v>126</v>
      </c>
      <c r="AM492" s="79" t="s">
        <v>126</v>
      </c>
      <c r="AN492" s="79" t="s">
        <v>126</v>
      </c>
      <c r="AO492" s="79" t="s">
        <v>126</v>
      </c>
      <c r="AP492" s="79"/>
      <c r="AQ492" s="79" t="s">
        <v>126</v>
      </c>
      <c r="AR492" s="171" t="s">
        <v>126</v>
      </c>
      <c r="AS492" s="79" t="s">
        <v>126</v>
      </c>
      <c r="AT492" s="79"/>
      <c r="AU492" s="171" t="str">
        <f t="shared" si="140"/>
        <v>N</v>
      </c>
      <c r="AV492" s="171" t="str">
        <f t="shared" si="140"/>
        <v>Y</v>
      </c>
      <c r="AW492" s="171" t="str">
        <f t="shared" si="140"/>
        <v>Y</v>
      </c>
      <c r="AX492" s="171" t="str">
        <f t="shared" si="140"/>
        <v>Y</v>
      </c>
      <c r="AY492" s="171" t="str">
        <f t="shared" si="140"/>
        <v>Y</v>
      </c>
      <c r="AZ492" s="171" t="str">
        <f t="shared" si="140"/>
        <v>Y</v>
      </c>
      <c r="BA492" s="171" t="str">
        <f t="shared" si="140"/>
        <v>Y</v>
      </c>
      <c r="BB492" s="171" t="str">
        <f t="shared" si="140"/>
        <v>Y</v>
      </c>
      <c r="BC492" s="171" t="str">
        <f t="shared" si="140"/>
        <v>Y</v>
      </c>
      <c r="BD492" s="171" t="str">
        <f t="shared" si="140"/>
        <v>Y</v>
      </c>
      <c r="BE492" s="171" t="str">
        <f t="shared" si="141"/>
        <v>Y</v>
      </c>
      <c r="BF492" s="171" t="str">
        <f t="shared" si="141"/>
        <v>Y</v>
      </c>
      <c r="BG492" s="171" t="str">
        <f t="shared" si="141"/>
        <v>Y</v>
      </c>
      <c r="BH492" s="171" t="str">
        <f t="shared" si="141"/>
        <v>Y</v>
      </c>
      <c r="BI492" s="171" t="str">
        <f t="shared" si="141"/>
        <v>Y</v>
      </c>
      <c r="BJ492" s="171" t="str">
        <f t="shared" si="141"/>
        <v>Y</v>
      </c>
      <c r="BK492" s="171" t="str">
        <f t="shared" si="141"/>
        <v>Y</v>
      </c>
      <c r="BL492" s="171" t="str">
        <f t="shared" si="141"/>
        <v>Y</v>
      </c>
      <c r="BM492" s="171" t="str">
        <f t="shared" si="141"/>
        <v>Y</v>
      </c>
      <c r="BN492" s="171" t="str">
        <f t="shared" si="141"/>
        <v>Y</v>
      </c>
      <c r="BO492" s="88"/>
      <c r="BP492" s="88"/>
      <c r="BQ492" s="88"/>
      <c r="BR492" s="88"/>
      <c r="BS492" s="88"/>
      <c r="BT492" s="88"/>
      <c r="BU492" s="88"/>
      <c r="BV492" s="88"/>
      <c r="BW492" s="88"/>
      <c r="BX492" s="88"/>
    </row>
    <row r="493" spans="1:76" s="177" customFormat="1" outlineLevel="2" x14ac:dyDescent="0.25">
      <c r="A493" s="70"/>
      <c r="B493" s="74"/>
      <c r="C493" s="193">
        <v>2028</v>
      </c>
      <c r="D493" s="63" t="s">
        <v>147</v>
      </c>
      <c r="E493" s="64" t="s">
        <v>154</v>
      </c>
      <c r="F493" s="185"/>
      <c r="G493" s="185"/>
      <c r="H493" s="185"/>
      <c r="I493" s="185"/>
      <c r="J493" s="185"/>
      <c r="K493" s="185"/>
      <c r="L493" s="185"/>
      <c r="M493" s="185"/>
      <c r="N493" s="185"/>
      <c r="O493" s="185"/>
      <c r="P493" s="185"/>
      <c r="Q493" s="185"/>
      <c r="R493" s="185"/>
      <c r="S493" s="185"/>
      <c r="T493" s="185"/>
      <c r="U493" s="185"/>
      <c r="V493" s="185"/>
      <c r="W493" s="185"/>
      <c r="X493" s="185"/>
      <c r="Y493" s="185"/>
      <c r="AA493" s="79" t="s">
        <v>127</v>
      </c>
      <c r="AB493" s="79" t="s">
        <v>127</v>
      </c>
      <c r="AC493" s="79" t="s">
        <v>127</v>
      </c>
      <c r="AD493" s="79" t="s">
        <v>127</v>
      </c>
      <c r="AE493" s="79" t="s">
        <v>127</v>
      </c>
      <c r="AF493" s="79" t="s">
        <v>127</v>
      </c>
      <c r="AG493" s="79" t="s">
        <v>127</v>
      </c>
      <c r="AH493" s="79" t="s">
        <v>127</v>
      </c>
      <c r="AI493" s="79" t="s">
        <v>126</v>
      </c>
      <c r="AJ493" s="79" t="s">
        <v>127</v>
      </c>
      <c r="AK493" s="79"/>
      <c r="AL493" s="79" t="s">
        <v>126</v>
      </c>
      <c r="AM493" s="79" t="s">
        <v>126</v>
      </c>
      <c r="AN493" s="79" t="s">
        <v>126</v>
      </c>
      <c r="AO493" s="79" t="s">
        <v>126</v>
      </c>
      <c r="AP493" s="79"/>
      <c r="AQ493" s="79" t="s">
        <v>126</v>
      </c>
      <c r="AR493" s="171" t="s">
        <v>126</v>
      </c>
      <c r="AS493" s="79" t="s">
        <v>126</v>
      </c>
      <c r="AT493" s="79"/>
      <c r="AU493" s="171" t="str">
        <f t="shared" si="140"/>
        <v>N</v>
      </c>
      <c r="AV493" s="171" t="str">
        <f t="shared" si="140"/>
        <v>Y</v>
      </c>
      <c r="AW493" s="171" t="str">
        <f t="shared" si="140"/>
        <v>Y</v>
      </c>
      <c r="AX493" s="171" t="str">
        <f t="shared" si="140"/>
        <v>Y</v>
      </c>
      <c r="AY493" s="171" t="str">
        <f t="shared" si="140"/>
        <v>Y</v>
      </c>
      <c r="AZ493" s="171" t="str">
        <f t="shared" si="140"/>
        <v>Y</v>
      </c>
      <c r="BA493" s="171" t="str">
        <f t="shared" si="140"/>
        <v>Y</v>
      </c>
      <c r="BB493" s="171" t="str">
        <f t="shared" si="140"/>
        <v>Y</v>
      </c>
      <c r="BC493" s="171" t="str">
        <f t="shared" si="140"/>
        <v>Y</v>
      </c>
      <c r="BD493" s="171" t="str">
        <f t="shared" si="140"/>
        <v>Y</v>
      </c>
      <c r="BE493" s="171" t="str">
        <f t="shared" si="141"/>
        <v>Y</v>
      </c>
      <c r="BF493" s="171" t="str">
        <f t="shared" si="141"/>
        <v>Y</v>
      </c>
      <c r="BG493" s="171" t="str">
        <f t="shared" si="141"/>
        <v>Y</v>
      </c>
      <c r="BH493" s="171" t="str">
        <f t="shared" si="141"/>
        <v>Y</v>
      </c>
      <c r="BI493" s="171" t="str">
        <f t="shared" si="141"/>
        <v>Y</v>
      </c>
      <c r="BJ493" s="171" t="str">
        <f t="shared" si="141"/>
        <v>Y</v>
      </c>
      <c r="BK493" s="171" t="str">
        <f t="shared" si="141"/>
        <v>Y</v>
      </c>
      <c r="BL493" s="171" t="str">
        <f t="shared" si="141"/>
        <v>Y</v>
      </c>
      <c r="BM493" s="171" t="str">
        <f t="shared" si="141"/>
        <v>Y</v>
      </c>
      <c r="BN493" s="171" t="str">
        <f t="shared" si="141"/>
        <v>Y</v>
      </c>
      <c r="BO493" s="88"/>
      <c r="BP493" s="88"/>
      <c r="BQ493" s="88"/>
      <c r="BR493" s="88"/>
      <c r="BS493" s="88"/>
      <c r="BT493" s="88"/>
      <c r="BU493" s="88"/>
      <c r="BV493" s="88"/>
      <c r="BW493" s="88"/>
      <c r="BX493" s="88"/>
    </row>
    <row r="494" spans="1:76" s="177" customFormat="1" outlineLevel="2" x14ac:dyDescent="0.25">
      <c r="A494" s="70"/>
      <c r="B494" s="74"/>
      <c r="C494" s="193">
        <v>2029</v>
      </c>
      <c r="D494" s="63" t="s">
        <v>147</v>
      </c>
      <c r="E494" s="64" t="s">
        <v>154</v>
      </c>
      <c r="F494" s="185"/>
      <c r="G494" s="185"/>
      <c r="H494" s="185"/>
      <c r="I494" s="185"/>
      <c r="J494" s="185"/>
      <c r="K494" s="185"/>
      <c r="L494" s="185"/>
      <c r="M494" s="185"/>
      <c r="N494" s="185"/>
      <c r="O494" s="185"/>
      <c r="P494" s="185"/>
      <c r="Q494" s="185"/>
      <c r="R494" s="185"/>
      <c r="S494" s="185"/>
      <c r="T494" s="185"/>
      <c r="U494" s="185"/>
      <c r="V494" s="185"/>
      <c r="W494" s="185"/>
      <c r="X494" s="185"/>
      <c r="Y494" s="185"/>
      <c r="AA494" s="79" t="s">
        <v>127</v>
      </c>
      <c r="AB494" s="79" t="s">
        <v>127</v>
      </c>
      <c r="AC494" s="79" t="s">
        <v>127</v>
      </c>
      <c r="AD494" s="79" t="s">
        <v>127</v>
      </c>
      <c r="AE494" s="79" t="s">
        <v>127</v>
      </c>
      <c r="AF494" s="79" t="s">
        <v>127</v>
      </c>
      <c r="AG494" s="79" t="s">
        <v>127</v>
      </c>
      <c r="AH494" s="79" t="s">
        <v>127</v>
      </c>
      <c r="AI494" s="79" t="s">
        <v>126</v>
      </c>
      <c r="AJ494" s="79" t="s">
        <v>127</v>
      </c>
      <c r="AK494" s="79"/>
      <c r="AL494" s="79" t="s">
        <v>126</v>
      </c>
      <c r="AM494" s="79" t="s">
        <v>126</v>
      </c>
      <c r="AN494" s="79" t="s">
        <v>126</v>
      </c>
      <c r="AO494" s="79" t="s">
        <v>126</v>
      </c>
      <c r="AP494" s="79"/>
      <c r="AQ494" s="79" t="s">
        <v>126</v>
      </c>
      <c r="AR494" s="171" t="s">
        <v>126</v>
      </c>
      <c r="AS494" s="79" t="s">
        <v>126</v>
      </c>
      <c r="AT494" s="79"/>
      <c r="AU494" s="171" t="str">
        <f t="shared" si="140"/>
        <v>N</v>
      </c>
      <c r="AV494" s="171" t="str">
        <f t="shared" si="140"/>
        <v>Y</v>
      </c>
      <c r="AW494" s="171" t="str">
        <f t="shared" si="140"/>
        <v>Y</v>
      </c>
      <c r="AX494" s="171" t="str">
        <f t="shared" si="140"/>
        <v>Y</v>
      </c>
      <c r="AY494" s="171" t="str">
        <f t="shared" si="140"/>
        <v>Y</v>
      </c>
      <c r="AZ494" s="171" t="str">
        <f t="shared" si="140"/>
        <v>Y</v>
      </c>
      <c r="BA494" s="171" t="str">
        <f t="shared" si="140"/>
        <v>Y</v>
      </c>
      <c r="BB494" s="171" t="str">
        <f t="shared" si="140"/>
        <v>Y</v>
      </c>
      <c r="BC494" s="171" t="str">
        <f t="shared" si="140"/>
        <v>Y</v>
      </c>
      <c r="BD494" s="171" t="str">
        <f t="shared" si="140"/>
        <v>Y</v>
      </c>
      <c r="BE494" s="171" t="str">
        <f t="shared" si="141"/>
        <v>Y</v>
      </c>
      <c r="BF494" s="171" t="str">
        <f t="shared" si="141"/>
        <v>Y</v>
      </c>
      <c r="BG494" s="171" t="str">
        <f t="shared" si="141"/>
        <v>Y</v>
      </c>
      <c r="BH494" s="171" t="str">
        <f t="shared" si="141"/>
        <v>Y</v>
      </c>
      <c r="BI494" s="171" t="str">
        <f t="shared" si="141"/>
        <v>Y</v>
      </c>
      <c r="BJ494" s="171" t="str">
        <f t="shared" si="141"/>
        <v>Y</v>
      </c>
      <c r="BK494" s="171" t="str">
        <f t="shared" si="141"/>
        <v>Y</v>
      </c>
      <c r="BL494" s="171" t="str">
        <f t="shared" si="141"/>
        <v>Y</v>
      </c>
      <c r="BM494" s="171" t="str">
        <f t="shared" si="141"/>
        <v>Y</v>
      </c>
      <c r="BN494" s="171" t="str">
        <f t="shared" si="141"/>
        <v>Y</v>
      </c>
      <c r="BO494" s="88"/>
      <c r="BP494" s="88"/>
      <c r="BQ494" s="88"/>
      <c r="BR494" s="88"/>
      <c r="BS494" s="88"/>
      <c r="BT494" s="88"/>
      <c r="BU494" s="88"/>
      <c r="BV494" s="88"/>
      <c r="BW494" s="88"/>
      <c r="BX494" s="88"/>
    </row>
    <row r="495" spans="1:76" s="177" customFormat="1" outlineLevel="2" x14ac:dyDescent="0.25">
      <c r="A495" s="70"/>
      <c r="B495" s="74"/>
      <c r="C495" s="194"/>
      <c r="D495" s="79"/>
      <c r="E495" s="79"/>
      <c r="F495" s="179"/>
      <c r="G495" s="179"/>
      <c r="H495" s="179"/>
      <c r="I495" s="179"/>
      <c r="J495" s="179"/>
      <c r="K495" s="179"/>
      <c r="L495" s="179"/>
      <c r="M495" s="179"/>
      <c r="N495" s="179"/>
      <c r="O495" s="179"/>
      <c r="P495" s="179"/>
      <c r="Q495" s="179"/>
      <c r="R495" s="179"/>
      <c r="S495" s="179"/>
      <c r="T495" s="179"/>
      <c r="U495" s="179"/>
      <c r="V495" s="179"/>
      <c r="W495" s="179"/>
      <c r="X495" s="179"/>
      <c r="Y495" s="179"/>
      <c r="AA495" s="171"/>
      <c r="AB495" s="171"/>
      <c r="AC495" s="171"/>
      <c r="AD495" s="171"/>
      <c r="AE495" s="171"/>
      <c r="AF495" s="171"/>
      <c r="AG495" s="171"/>
      <c r="AH495" s="171"/>
      <c r="AI495" s="171"/>
      <c r="AJ495" s="171"/>
      <c r="AK495" s="171"/>
      <c r="AL495" s="171"/>
      <c r="AM495" s="171"/>
      <c r="AN495" s="171"/>
      <c r="AO495" s="171"/>
      <c r="AP495" s="171"/>
    </row>
    <row r="496" spans="1:76" s="177" customFormat="1" outlineLevel="2" x14ac:dyDescent="0.25">
      <c r="A496" s="70"/>
      <c r="B496" s="74"/>
      <c r="C496" s="192" t="s">
        <v>428</v>
      </c>
      <c r="D496" s="79"/>
      <c r="E496" s="79"/>
      <c r="F496" s="179"/>
      <c r="G496" s="179"/>
      <c r="H496" s="179"/>
      <c r="I496" s="179"/>
      <c r="J496" s="179"/>
      <c r="K496" s="179"/>
      <c r="L496" s="179"/>
      <c r="M496" s="179"/>
      <c r="N496" s="179"/>
      <c r="O496" s="179"/>
      <c r="P496" s="179"/>
      <c r="Q496" s="179"/>
      <c r="R496" s="179"/>
      <c r="S496" s="179"/>
      <c r="T496" s="179"/>
      <c r="U496" s="179"/>
      <c r="V496" s="179"/>
      <c r="W496" s="179"/>
      <c r="X496" s="179"/>
      <c r="Y496" s="179"/>
      <c r="AA496" s="171"/>
      <c r="AB496" s="171"/>
      <c r="AC496" s="171"/>
      <c r="AD496" s="171"/>
      <c r="AE496" s="171"/>
      <c r="AF496" s="171"/>
      <c r="AG496" s="171"/>
      <c r="AH496" s="171"/>
      <c r="AI496" s="171"/>
      <c r="AJ496" s="171"/>
      <c r="AK496" s="171"/>
      <c r="AL496" s="171"/>
      <c r="AM496" s="171"/>
      <c r="AN496" s="171"/>
      <c r="AO496" s="171"/>
      <c r="AP496" s="171"/>
    </row>
    <row r="497" spans="1:76" s="177" customFormat="1" outlineLevel="2" x14ac:dyDescent="0.25">
      <c r="A497" s="70"/>
      <c r="B497" s="74"/>
      <c r="C497" s="193">
        <v>2024</v>
      </c>
      <c r="D497" s="63" t="s">
        <v>147</v>
      </c>
      <c r="E497" s="64" t="s">
        <v>154</v>
      </c>
      <c r="F497" s="185"/>
      <c r="G497" s="185"/>
      <c r="H497" s="185"/>
      <c r="I497" s="185"/>
      <c r="J497" s="185"/>
      <c r="K497" s="185"/>
      <c r="L497" s="185"/>
      <c r="M497" s="185"/>
      <c r="N497" s="185"/>
      <c r="O497" s="185"/>
      <c r="P497" s="185"/>
      <c r="Q497" s="185"/>
      <c r="R497" s="185"/>
      <c r="S497" s="185"/>
      <c r="T497" s="185"/>
      <c r="U497" s="185"/>
      <c r="V497" s="185"/>
      <c r="W497" s="185"/>
      <c r="X497" s="185"/>
      <c r="Y497" s="185"/>
      <c r="AA497" s="79" t="s">
        <v>127</v>
      </c>
      <c r="AB497" s="79" t="s">
        <v>127</v>
      </c>
      <c r="AC497" s="79" t="s">
        <v>127</v>
      </c>
      <c r="AD497" s="79" t="s">
        <v>127</v>
      </c>
      <c r="AE497" s="79" t="s">
        <v>127</v>
      </c>
      <c r="AF497" s="79" t="s">
        <v>127</v>
      </c>
      <c r="AG497" s="79" t="s">
        <v>127</v>
      </c>
      <c r="AH497" s="79" t="s">
        <v>127</v>
      </c>
      <c r="AI497" s="79" t="s">
        <v>126</v>
      </c>
      <c r="AJ497" s="79" t="s">
        <v>127</v>
      </c>
      <c r="AK497" s="79"/>
      <c r="AL497" s="79" t="s">
        <v>126</v>
      </c>
      <c r="AM497" s="79" t="s">
        <v>126</v>
      </c>
      <c r="AN497" s="79" t="s">
        <v>126</v>
      </c>
      <c r="AO497" s="79" t="s">
        <v>126</v>
      </c>
      <c r="AP497" s="79"/>
      <c r="AQ497" s="79" t="s">
        <v>126</v>
      </c>
      <c r="AR497" s="171" t="s">
        <v>126</v>
      </c>
      <c r="AS497" s="79" t="s">
        <v>126</v>
      </c>
      <c r="AT497" s="79"/>
      <c r="AU497" s="171" t="str">
        <f t="shared" ref="AU497:BD502" si="142">IFERROR(IF(OR(HLOOKUP(F$6,$AA$13:$AJ$1020,ROW($AT497)-ROW($AT$12),FALSE)="N",HLOOKUP(IF(F$3="Please Select","",IF(AND(LEFT(F$3,3)&lt;&gt;"IPC",LEFT(F$3,3)&lt;&gt;"PPA",LEFT(F$3,7)&lt;&gt;"Program"),"Hybrid",LEFT(F$3,3))),$AL$13:$AO$1020,ROW($AT497)-ROW($AT$12),FALSE)="N",HLOOKUP(F$5,$AQ$13:$AS$1020,ROW($AT497)-ROW($AT$12),FALSE)="N"),"N",IF(OR(HLOOKUP(F$6,$AA$13:$AJ$1020,ROW($AT497)-ROW($AT$12),FALSE)="A",HLOOKUP(IF(F$3="Please Select","",IF(AND(LEFT(F$3,3)&lt;&gt;"IPC",LEFT(F$3,3)&lt;&gt;"PPA"),"Hybrid",LEFT(F$3,3))),$AL$13:$AO$1020,ROW($AT497)-ROW($AT$12),FALSE)="A",HLOOKUP(F$5,$AQ$13:$AS$1020,ROW($AT497)-ROW($AT$12),FALSE)="A"),"A","Y")),$AS497)</f>
        <v>N</v>
      </c>
      <c r="AV497" s="171" t="str">
        <f t="shared" si="142"/>
        <v>Y</v>
      </c>
      <c r="AW497" s="171" t="str">
        <f t="shared" si="142"/>
        <v>Y</v>
      </c>
      <c r="AX497" s="171" t="str">
        <f t="shared" si="142"/>
        <v>Y</v>
      </c>
      <c r="AY497" s="171" t="str">
        <f t="shared" si="142"/>
        <v>Y</v>
      </c>
      <c r="AZ497" s="171" t="str">
        <f t="shared" si="142"/>
        <v>Y</v>
      </c>
      <c r="BA497" s="171" t="str">
        <f t="shared" si="142"/>
        <v>Y</v>
      </c>
      <c r="BB497" s="171" t="str">
        <f t="shared" si="142"/>
        <v>Y</v>
      </c>
      <c r="BC497" s="171" t="str">
        <f t="shared" si="142"/>
        <v>Y</v>
      </c>
      <c r="BD497" s="171" t="str">
        <f t="shared" si="142"/>
        <v>Y</v>
      </c>
      <c r="BE497" s="171" t="str">
        <f t="shared" ref="BE497:BN502" si="143">IFERROR(IF(OR(HLOOKUP(P$6,$AA$13:$AJ$1020,ROW($AT497)-ROW($AT$12),FALSE)="N",HLOOKUP(IF(P$3="Please Select","",IF(AND(LEFT(P$3,3)&lt;&gt;"IPC",LEFT(P$3,3)&lt;&gt;"PPA",LEFT(P$3,7)&lt;&gt;"Program"),"Hybrid",LEFT(P$3,3))),$AL$13:$AO$1020,ROW($AT497)-ROW($AT$12),FALSE)="N",HLOOKUP(P$5,$AQ$13:$AS$1020,ROW($AT497)-ROW($AT$12),FALSE)="N"),"N",IF(OR(HLOOKUP(P$6,$AA$13:$AJ$1020,ROW($AT497)-ROW($AT$12),FALSE)="A",HLOOKUP(IF(P$3="Please Select","",IF(AND(LEFT(P$3,3)&lt;&gt;"IPC",LEFT(P$3,3)&lt;&gt;"PPA"),"Hybrid",LEFT(P$3,3))),$AL$13:$AO$1020,ROW($AT497)-ROW($AT$12),FALSE)="A",HLOOKUP(P$5,$AQ$13:$AS$1020,ROW($AT497)-ROW($AT$12),FALSE)="A"),"A","Y")),$AS497)</f>
        <v>Y</v>
      </c>
      <c r="BF497" s="171" t="str">
        <f t="shared" si="143"/>
        <v>Y</v>
      </c>
      <c r="BG497" s="171" t="str">
        <f t="shared" si="143"/>
        <v>Y</v>
      </c>
      <c r="BH497" s="171" t="str">
        <f t="shared" si="143"/>
        <v>Y</v>
      </c>
      <c r="BI497" s="171" t="str">
        <f t="shared" si="143"/>
        <v>Y</v>
      </c>
      <c r="BJ497" s="171" t="str">
        <f t="shared" si="143"/>
        <v>Y</v>
      </c>
      <c r="BK497" s="171" t="str">
        <f t="shared" si="143"/>
        <v>Y</v>
      </c>
      <c r="BL497" s="171" t="str">
        <f t="shared" si="143"/>
        <v>Y</v>
      </c>
      <c r="BM497" s="171" t="str">
        <f t="shared" si="143"/>
        <v>Y</v>
      </c>
      <c r="BN497" s="171" t="str">
        <f t="shared" si="143"/>
        <v>Y</v>
      </c>
      <c r="BO497" s="88"/>
      <c r="BP497" s="88"/>
      <c r="BQ497" s="88"/>
      <c r="BR497" s="88"/>
      <c r="BS497" s="88"/>
      <c r="BT497" s="88"/>
      <c r="BU497" s="88"/>
      <c r="BV497" s="88"/>
      <c r="BW497" s="88"/>
      <c r="BX497" s="88"/>
    </row>
    <row r="498" spans="1:76" s="177" customFormat="1" outlineLevel="2" x14ac:dyDescent="0.25">
      <c r="A498" s="70"/>
      <c r="B498" s="74"/>
      <c r="C498" s="193">
        <v>2025</v>
      </c>
      <c r="D498" s="63" t="s">
        <v>147</v>
      </c>
      <c r="E498" s="64" t="s">
        <v>154</v>
      </c>
      <c r="F498" s="185"/>
      <c r="G498" s="185"/>
      <c r="H498" s="185"/>
      <c r="I498" s="185"/>
      <c r="J498" s="185"/>
      <c r="K498" s="185"/>
      <c r="L498" s="185"/>
      <c r="M498" s="185"/>
      <c r="N498" s="185"/>
      <c r="O498" s="185"/>
      <c r="P498" s="185"/>
      <c r="Q498" s="185"/>
      <c r="R498" s="185"/>
      <c r="S498" s="185"/>
      <c r="T498" s="185"/>
      <c r="U498" s="185"/>
      <c r="V498" s="185"/>
      <c r="W498" s="185"/>
      <c r="X498" s="185"/>
      <c r="Y498" s="185"/>
      <c r="AA498" s="79" t="s">
        <v>127</v>
      </c>
      <c r="AB498" s="79" t="s">
        <v>127</v>
      </c>
      <c r="AC498" s="79" t="s">
        <v>127</v>
      </c>
      <c r="AD498" s="79" t="s">
        <v>127</v>
      </c>
      <c r="AE498" s="79" t="s">
        <v>127</v>
      </c>
      <c r="AF498" s="79" t="s">
        <v>127</v>
      </c>
      <c r="AG498" s="79" t="s">
        <v>127</v>
      </c>
      <c r="AH498" s="79" t="s">
        <v>127</v>
      </c>
      <c r="AI498" s="79" t="s">
        <v>126</v>
      </c>
      <c r="AJ498" s="79" t="s">
        <v>127</v>
      </c>
      <c r="AK498" s="79"/>
      <c r="AL498" s="79" t="s">
        <v>126</v>
      </c>
      <c r="AM498" s="79" t="s">
        <v>126</v>
      </c>
      <c r="AN498" s="79" t="s">
        <v>126</v>
      </c>
      <c r="AO498" s="79" t="s">
        <v>126</v>
      </c>
      <c r="AP498" s="79"/>
      <c r="AQ498" s="79" t="s">
        <v>126</v>
      </c>
      <c r="AR498" s="171" t="s">
        <v>126</v>
      </c>
      <c r="AS498" s="79" t="s">
        <v>126</v>
      </c>
      <c r="AT498" s="79"/>
      <c r="AU498" s="171" t="str">
        <f t="shared" si="142"/>
        <v>N</v>
      </c>
      <c r="AV498" s="171" t="str">
        <f t="shared" si="142"/>
        <v>Y</v>
      </c>
      <c r="AW498" s="171" t="str">
        <f t="shared" si="142"/>
        <v>Y</v>
      </c>
      <c r="AX498" s="171" t="str">
        <f t="shared" si="142"/>
        <v>Y</v>
      </c>
      <c r="AY498" s="171" t="str">
        <f t="shared" si="142"/>
        <v>Y</v>
      </c>
      <c r="AZ498" s="171" t="str">
        <f t="shared" si="142"/>
        <v>Y</v>
      </c>
      <c r="BA498" s="171" t="str">
        <f t="shared" si="142"/>
        <v>Y</v>
      </c>
      <c r="BB498" s="171" t="str">
        <f t="shared" si="142"/>
        <v>Y</v>
      </c>
      <c r="BC498" s="171" t="str">
        <f t="shared" si="142"/>
        <v>Y</v>
      </c>
      <c r="BD498" s="171" t="str">
        <f t="shared" si="142"/>
        <v>Y</v>
      </c>
      <c r="BE498" s="171" t="str">
        <f t="shared" si="143"/>
        <v>Y</v>
      </c>
      <c r="BF498" s="171" t="str">
        <f t="shared" si="143"/>
        <v>Y</v>
      </c>
      <c r="BG498" s="171" t="str">
        <f t="shared" si="143"/>
        <v>Y</v>
      </c>
      <c r="BH498" s="171" t="str">
        <f t="shared" si="143"/>
        <v>Y</v>
      </c>
      <c r="BI498" s="171" t="str">
        <f t="shared" si="143"/>
        <v>Y</v>
      </c>
      <c r="BJ498" s="171" t="str">
        <f t="shared" si="143"/>
        <v>Y</v>
      </c>
      <c r="BK498" s="171" t="str">
        <f t="shared" si="143"/>
        <v>Y</v>
      </c>
      <c r="BL498" s="171" t="str">
        <f t="shared" si="143"/>
        <v>Y</v>
      </c>
      <c r="BM498" s="171" t="str">
        <f t="shared" si="143"/>
        <v>Y</v>
      </c>
      <c r="BN498" s="171" t="str">
        <f t="shared" si="143"/>
        <v>Y</v>
      </c>
      <c r="BO498" s="88"/>
      <c r="BP498" s="88"/>
      <c r="BQ498" s="88"/>
      <c r="BR498" s="88"/>
      <c r="BS498" s="88"/>
      <c r="BT498" s="88"/>
      <c r="BU498" s="88"/>
      <c r="BV498" s="88"/>
      <c r="BW498" s="88"/>
      <c r="BX498" s="88"/>
    </row>
    <row r="499" spans="1:76" s="177" customFormat="1" outlineLevel="2" x14ac:dyDescent="0.25">
      <c r="A499" s="70"/>
      <c r="B499" s="74"/>
      <c r="C499" s="193">
        <v>2026</v>
      </c>
      <c r="D499" s="63" t="s">
        <v>147</v>
      </c>
      <c r="E499" s="64" t="s">
        <v>154</v>
      </c>
      <c r="F499" s="185"/>
      <c r="G499" s="185"/>
      <c r="H499" s="185"/>
      <c r="I499" s="185"/>
      <c r="J499" s="185"/>
      <c r="K499" s="185"/>
      <c r="L499" s="185"/>
      <c r="M499" s="185"/>
      <c r="N499" s="185"/>
      <c r="O499" s="185"/>
      <c r="P499" s="185"/>
      <c r="Q499" s="185"/>
      <c r="R499" s="185"/>
      <c r="S499" s="185"/>
      <c r="T499" s="185"/>
      <c r="U499" s="185"/>
      <c r="V499" s="185"/>
      <c r="W499" s="185"/>
      <c r="X499" s="185"/>
      <c r="Y499" s="185"/>
      <c r="AA499" s="79" t="s">
        <v>127</v>
      </c>
      <c r="AB499" s="79" t="s">
        <v>127</v>
      </c>
      <c r="AC499" s="79" t="s">
        <v>127</v>
      </c>
      <c r="AD499" s="79" t="s">
        <v>127</v>
      </c>
      <c r="AE499" s="79" t="s">
        <v>127</v>
      </c>
      <c r="AF499" s="79" t="s">
        <v>127</v>
      </c>
      <c r="AG499" s="79" t="s">
        <v>127</v>
      </c>
      <c r="AH499" s="79" t="s">
        <v>127</v>
      </c>
      <c r="AI499" s="79" t="s">
        <v>126</v>
      </c>
      <c r="AJ499" s="79" t="s">
        <v>127</v>
      </c>
      <c r="AK499" s="79"/>
      <c r="AL499" s="79" t="s">
        <v>126</v>
      </c>
      <c r="AM499" s="79" t="s">
        <v>126</v>
      </c>
      <c r="AN499" s="79" t="s">
        <v>126</v>
      </c>
      <c r="AO499" s="79" t="s">
        <v>126</v>
      </c>
      <c r="AP499" s="79"/>
      <c r="AQ499" s="79" t="s">
        <v>126</v>
      </c>
      <c r="AR499" s="171" t="s">
        <v>126</v>
      </c>
      <c r="AS499" s="79" t="s">
        <v>126</v>
      </c>
      <c r="AT499" s="79"/>
      <c r="AU499" s="171" t="str">
        <f t="shared" si="142"/>
        <v>N</v>
      </c>
      <c r="AV499" s="171" t="str">
        <f t="shared" si="142"/>
        <v>Y</v>
      </c>
      <c r="AW499" s="171" t="str">
        <f t="shared" si="142"/>
        <v>Y</v>
      </c>
      <c r="AX499" s="171" t="str">
        <f t="shared" si="142"/>
        <v>Y</v>
      </c>
      <c r="AY499" s="171" t="str">
        <f t="shared" si="142"/>
        <v>Y</v>
      </c>
      <c r="AZ499" s="171" t="str">
        <f t="shared" si="142"/>
        <v>Y</v>
      </c>
      <c r="BA499" s="171" t="str">
        <f t="shared" si="142"/>
        <v>Y</v>
      </c>
      <c r="BB499" s="171" t="str">
        <f t="shared" si="142"/>
        <v>Y</v>
      </c>
      <c r="BC499" s="171" t="str">
        <f t="shared" si="142"/>
        <v>Y</v>
      </c>
      <c r="BD499" s="171" t="str">
        <f t="shared" si="142"/>
        <v>Y</v>
      </c>
      <c r="BE499" s="171" t="str">
        <f t="shared" si="143"/>
        <v>Y</v>
      </c>
      <c r="BF499" s="171" t="str">
        <f t="shared" si="143"/>
        <v>Y</v>
      </c>
      <c r="BG499" s="171" t="str">
        <f t="shared" si="143"/>
        <v>Y</v>
      </c>
      <c r="BH499" s="171" t="str">
        <f t="shared" si="143"/>
        <v>Y</v>
      </c>
      <c r="BI499" s="171" t="str">
        <f t="shared" si="143"/>
        <v>Y</v>
      </c>
      <c r="BJ499" s="171" t="str">
        <f t="shared" si="143"/>
        <v>Y</v>
      </c>
      <c r="BK499" s="171" t="str">
        <f t="shared" si="143"/>
        <v>Y</v>
      </c>
      <c r="BL499" s="171" t="str">
        <f t="shared" si="143"/>
        <v>Y</v>
      </c>
      <c r="BM499" s="171" t="str">
        <f t="shared" si="143"/>
        <v>Y</v>
      </c>
      <c r="BN499" s="171" t="str">
        <f t="shared" si="143"/>
        <v>Y</v>
      </c>
      <c r="BO499" s="88"/>
      <c r="BP499" s="88"/>
      <c r="BQ499" s="88"/>
      <c r="BR499" s="88"/>
      <c r="BS499" s="88"/>
      <c r="BT499" s="88"/>
      <c r="BU499" s="88"/>
      <c r="BV499" s="88"/>
      <c r="BW499" s="88"/>
      <c r="BX499" s="88"/>
    </row>
    <row r="500" spans="1:76" s="177" customFormat="1" outlineLevel="2" x14ac:dyDescent="0.25">
      <c r="A500" s="70"/>
      <c r="B500" s="74"/>
      <c r="C500" s="193">
        <v>2027</v>
      </c>
      <c r="D500" s="63" t="s">
        <v>147</v>
      </c>
      <c r="E500" s="64" t="s">
        <v>154</v>
      </c>
      <c r="F500" s="185"/>
      <c r="G500" s="185"/>
      <c r="H500" s="185"/>
      <c r="I500" s="185"/>
      <c r="J500" s="185"/>
      <c r="K500" s="185"/>
      <c r="L500" s="185"/>
      <c r="M500" s="185"/>
      <c r="N500" s="185"/>
      <c r="O500" s="185"/>
      <c r="P500" s="185"/>
      <c r="Q500" s="185"/>
      <c r="R500" s="185"/>
      <c r="S500" s="185"/>
      <c r="T500" s="185"/>
      <c r="U500" s="185"/>
      <c r="V500" s="185"/>
      <c r="W500" s="185"/>
      <c r="X500" s="185"/>
      <c r="Y500" s="185"/>
      <c r="AA500" s="79" t="s">
        <v>127</v>
      </c>
      <c r="AB500" s="79" t="s">
        <v>127</v>
      </c>
      <c r="AC500" s="79" t="s">
        <v>127</v>
      </c>
      <c r="AD500" s="79" t="s">
        <v>127</v>
      </c>
      <c r="AE500" s="79" t="s">
        <v>127</v>
      </c>
      <c r="AF500" s="79" t="s">
        <v>127</v>
      </c>
      <c r="AG500" s="79" t="s">
        <v>127</v>
      </c>
      <c r="AH500" s="79" t="s">
        <v>127</v>
      </c>
      <c r="AI500" s="79" t="s">
        <v>126</v>
      </c>
      <c r="AJ500" s="79" t="s">
        <v>127</v>
      </c>
      <c r="AK500" s="79"/>
      <c r="AL500" s="79" t="s">
        <v>126</v>
      </c>
      <c r="AM500" s="79" t="s">
        <v>126</v>
      </c>
      <c r="AN500" s="79" t="s">
        <v>126</v>
      </c>
      <c r="AO500" s="79" t="s">
        <v>126</v>
      </c>
      <c r="AP500" s="79"/>
      <c r="AQ500" s="79" t="s">
        <v>126</v>
      </c>
      <c r="AR500" s="171" t="s">
        <v>126</v>
      </c>
      <c r="AS500" s="79" t="s">
        <v>126</v>
      </c>
      <c r="AT500" s="79"/>
      <c r="AU500" s="171" t="str">
        <f t="shared" si="142"/>
        <v>N</v>
      </c>
      <c r="AV500" s="171" t="str">
        <f t="shared" si="142"/>
        <v>Y</v>
      </c>
      <c r="AW500" s="171" t="str">
        <f t="shared" si="142"/>
        <v>Y</v>
      </c>
      <c r="AX500" s="171" t="str">
        <f t="shared" si="142"/>
        <v>Y</v>
      </c>
      <c r="AY500" s="171" t="str">
        <f t="shared" si="142"/>
        <v>Y</v>
      </c>
      <c r="AZ500" s="171" t="str">
        <f t="shared" si="142"/>
        <v>Y</v>
      </c>
      <c r="BA500" s="171" t="str">
        <f t="shared" si="142"/>
        <v>Y</v>
      </c>
      <c r="BB500" s="171" t="str">
        <f t="shared" si="142"/>
        <v>Y</v>
      </c>
      <c r="BC500" s="171" t="str">
        <f t="shared" si="142"/>
        <v>Y</v>
      </c>
      <c r="BD500" s="171" t="str">
        <f t="shared" si="142"/>
        <v>Y</v>
      </c>
      <c r="BE500" s="171" t="str">
        <f t="shared" si="143"/>
        <v>Y</v>
      </c>
      <c r="BF500" s="171" t="str">
        <f t="shared" si="143"/>
        <v>Y</v>
      </c>
      <c r="BG500" s="171" t="str">
        <f t="shared" si="143"/>
        <v>Y</v>
      </c>
      <c r="BH500" s="171" t="str">
        <f t="shared" si="143"/>
        <v>Y</v>
      </c>
      <c r="BI500" s="171" t="str">
        <f t="shared" si="143"/>
        <v>Y</v>
      </c>
      <c r="BJ500" s="171" t="str">
        <f t="shared" si="143"/>
        <v>Y</v>
      </c>
      <c r="BK500" s="171" t="str">
        <f t="shared" si="143"/>
        <v>Y</v>
      </c>
      <c r="BL500" s="171" t="str">
        <f t="shared" si="143"/>
        <v>Y</v>
      </c>
      <c r="BM500" s="171" t="str">
        <f t="shared" si="143"/>
        <v>Y</v>
      </c>
      <c r="BN500" s="171" t="str">
        <f t="shared" si="143"/>
        <v>Y</v>
      </c>
      <c r="BO500" s="88"/>
      <c r="BP500" s="88"/>
      <c r="BQ500" s="88"/>
      <c r="BR500" s="88"/>
      <c r="BS500" s="88"/>
      <c r="BT500" s="88"/>
      <c r="BU500" s="88"/>
      <c r="BV500" s="88"/>
      <c r="BW500" s="88"/>
      <c r="BX500" s="88"/>
    </row>
    <row r="501" spans="1:76" s="177" customFormat="1" outlineLevel="2" x14ac:dyDescent="0.25">
      <c r="A501" s="70"/>
      <c r="B501" s="74"/>
      <c r="C501" s="193">
        <v>2028</v>
      </c>
      <c r="D501" s="63" t="s">
        <v>147</v>
      </c>
      <c r="E501" s="64" t="s">
        <v>154</v>
      </c>
      <c r="F501" s="185"/>
      <c r="G501" s="185"/>
      <c r="H501" s="185"/>
      <c r="I501" s="185"/>
      <c r="J501" s="185"/>
      <c r="K501" s="185"/>
      <c r="L501" s="185"/>
      <c r="M501" s="185"/>
      <c r="N501" s="185"/>
      <c r="O501" s="185"/>
      <c r="P501" s="185"/>
      <c r="Q501" s="185"/>
      <c r="R501" s="185"/>
      <c r="S501" s="185"/>
      <c r="T501" s="185"/>
      <c r="U501" s="185"/>
      <c r="V501" s="185"/>
      <c r="W501" s="185"/>
      <c r="X501" s="185"/>
      <c r="Y501" s="185"/>
      <c r="AA501" s="79" t="s">
        <v>127</v>
      </c>
      <c r="AB501" s="79" t="s">
        <v>127</v>
      </c>
      <c r="AC501" s="79" t="s">
        <v>127</v>
      </c>
      <c r="AD501" s="79" t="s">
        <v>127</v>
      </c>
      <c r="AE501" s="79" t="s">
        <v>127</v>
      </c>
      <c r="AF501" s="79" t="s">
        <v>127</v>
      </c>
      <c r="AG501" s="79" t="s">
        <v>127</v>
      </c>
      <c r="AH501" s="79" t="s">
        <v>127</v>
      </c>
      <c r="AI501" s="79" t="s">
        <v>126</v>
      </c>
      <c r="AJ501" s="79" t="s">
        <v>127</v>
      </c>
      <c r="AK501" s="79"/>
      <c r="AL501" s="79" t="s">
        <v>126</v>
      </c>
      <c r="AM501" s="79" t="s">
        <v>126</v>
      </c>
      <c r="AN501" s="79" t="s">
        <v>126</v>
      </c>
      <c r="AO501" s="79" t="s">
        <v>126</v>
      </c>
      <c r="AP501" s="79"/>
      <c r="AQ501" s="79" t="s">
        <v>126</v>
      </c>
      <c r="AR501" s="171" t="s">
        <v>126</v>
      </c>
      <c r="AS501" s="79" t="s">
        <v>126</v>
      </c>
      <c r="AT501" s="79"/>
      <c r="AU501" s="171" t="str">
        <f t="shared" si="142"/>
        <v>N</v>
      </c>
      <c r="AV501" s="171" t="str">
        <f t="shared" si="142"/>
        <v>Y</v>
      </c>
      <c r="AW501" s="171" t="str">
        <f t="shared" si="142"/>
        <v>Y</v>
      </c>
      <c r="AX501" s="171" t="str">
        <f t="shared" si="142"/>
        <v>Y</v>
      </c>
      <c r="AY501" s="171" t="str">
        <f t="shared" si="142"/>
        <v>Y</v>
      </c>
      <c r="AZ501" s="171" t="str">
        <f t="shared" si="142"/>
        <v>Y</v>
      </c>
      <c r="BA501" s="171" t="str">
        <f t="shared" si="142"/>
        <v>Y</v>
      </c>
      <c r="BB501" s="171" t="str">
        <f t="shared" si="142"/>
        <v>Y</v>
      </c>
      <c r="BC501" s="171" t="str">
        <f t="shared" si="142"/>
        <v>Y</v>
      </c>
      <c r="BD501" s="171" t="str">
        <f t="shared" si="142"/>
        <v>Y</v>
      </c>
      <c r="BE501" s="171" t="str">
        <f t="shared" si="143"/>
        <v>Y</v>
      </c>
      <c r="BF501" s="171" t="str">
        <f t="shared" si="143"/>
        <v>Y</v>
      </c>
      <c r="BG501" s="171" t="str">
        <f t="shared" si="143"/>
        <v>Y</v>
      </c>
      <c r="BH501" s="171" t="str">
        <f t="shared" si="143"/>
        <v>Y</v>
      </c>
      <c r="BI501" s="171" t="str">
        <f t="shared" si="143"/>
        <v>Y</v>
      </c>
      <c r="BJ501" s="171" t="str">
        <f t="shared" si="143"/>
        <v>Y</v>
      </c>
      <c r="BK501" s="171" t="str">
        <f t="shared" si="143"/>
        <v>Y</v>
      </c>
      <c r="BL501" s="171" t="str">
        <f t="shared" si="143"/>
        <v>Y</v>
      </c>
      <c r="BM501" s="171" t="str">
        <f t="shared" si="143"/>
        <v>Y</v>
      </c>
      <c r="BN501" s="171" t="str">
        <f t="shared" si="143"/>
        <v>Y</v>
      </c>
      <c r="BO501" s="88"/>
      <c r="BP501" s="88"/>
      <c r="BQ501" s="88"/>
      <c r="BR501" s="88"/>
      <c r="BS501" s="88"/>
      <c r="BT501" s="88"/>
      <c r="BU501" s="88"/>
      <c r="BV501" s="88"/>
      <c r="BW501" s="88"/>
      <c r="BX501" s="88"/>
    </row>
    <row r="502" spans="1:76" s="177" customFormat="1" outlineLevel="2" x14ac:dyDescent="0.25">
      <c r="A502" s="70"/>
      <c r="B502" s="74"/>
      <c r="C502" s="193">
        <v>2029</v>
      </c>
      <c r="D502" s="63" t="s">
        <v>147</v>
      </c>
      <c r="E502" s="64" t="s">
        <v>154</v>
      </c>
      <c r="F502" s="185"/>
      <c r="G502" s="185"/>
      <c r="H502" s="185"/>
      <c r="I502" s="185"/>
      <c r="J502" s="185"/>
      <c r="K502" s="185"/>
      <c r="L502" s="185"/>
      <c r="M502" s="185"/>
      <c r="N502" s="185"/>
      <c r="O502" s="185"/>
      <c r="P502" s="185"/>
      <c r="Q502" s="185"/>
      <c r="R502" s="185"/>
      <c r="S502" s="185"/>
      <c r="T502" s="185"/>
      <c r="U502" s="185"/>
      <c r="V502" s="185"/>
      <c r="W502" s="185"/>
      <c r="X502" s="185"/>
      <c r="Y502" s="185"/>
      <c r="AA502" s="79" t="s">
        <v>127</v>
      </c>
      <c r="AB502" s="79" t="s">
        <v>127</v>
      </c>
      <c r="AC502" s="79" t="s">
        <v>127</v>
      </c>
      <c r="AD502" s="79" t="s">
        <v>127</v>
      </c>
      <c r="AE502" s="79" t="s">
        <v>127</v>
      </c>
      <c r="AF502" s="79" t="s">
        <v>127</v>
      </c>
      <c r="AG502" s="79" t="s">
        <v>127</v>
      </c>
      <c r="AH502" s="79" t="s">
        <v>127</v>
      </c>
      <c r="AI502" s="79" t="s">
        <v>126</v>
      </c>
      <c r="AJ502" s="79" t="s">
        <v>127</v>
      </c>
      <c r="AK502" s="79"/>
      <c r="AL502" s="79" t="s">
        <v>126</v>
      </c>
      <c r="AM502" s="79" t="s">
        <v>126</v>
      </c>
      <c r="AN502" s="79" t="s">
        <v>126</v>
      </c>
      <c r="AO502" s="79" t="s">
        <v>126</v>
      </c>
      <c r="AP502" s="79"/>
      <c r="AQ502" s="79" t="s">
        <v>126</v>
      </c>
      <c r="AR502" s="171" t="s">
        <v>126</v>
      </c>
      <c r="AS502" s="79" t="s">
        <v>126</v>
      </c>
      <c r="AT502" s="79"/>
      <c r="AU502" s="171" t="str">
        <f t="shared" si="142"/>
        <v>N</v>
      </c>
      <c r="AV502" s="171" t="str">
        <f t="shared" si="142"/>
        <v>Y</v>
      </c>
      <c r="AW502" s="171" t="str">
        <f t="shared" si="142"/>
        <v>Y</v>
      </c>
      <c r="AX502" s="171" t="str">
        <f t="shared" si="142"/>
        <v>Y</v>
      </c>
      <c r="AY502" s="171" t="str">
        <f t="shared" si="142"/>
        <v>Y</v>
      </c>
      <c r="AZ502" s="171" t="str">
        <f t="shared" si="142"/>
        <v>Y</v>
      </c>
      <c r="BA502" s="171" t="str">
        <f t="shared" si="142"/>
        <v>Y</v>
      </c>
      <c r="BB502" s="171" t="str">
        <f t="shared" si="142"/>
        <v>Y</v>
      </c>
      <c r="BC502" s="171" t="str">
        <f t="shared" si="142"/>
        <v>Y</v>
      </c>
      <c r="BD502" s="171" t="str">
        <f t="shared" si="142"/>
        <v>Y</v>
      </c>
      <c r="BE502" s="171" t="str">
        <f t="shared" si="143"/>
        <v>Y</v>
      </c>
      <c r="BF502" s="171" t="str">
        <f t="shared" si="143"/>
        <v>Y</v>
      </c>
      <c r="BG502" s="171" t="str">
        <f t="shared" si="143"/>
        <v>Y</v>
      </c>
      <c r="BH502" s="171" t="str">
        <f t="shared" si="143"/>
        <v>Y</v>
      </c>
      <c r="BI502" s="171" t="str">
        <f t="shared" si="143"/>
        <v>Y</v>
      </c>
      <c r="BJ502" s="171" t="str">
        <f t="shared" si="143"/>
        <v>Y</v>
      </c>
      <c r="BK502" s="171" t="str">
        <f t="shared" si="143"/>
        <v>Y</v>
      </c>
      <c r="BL502" s="171" t="str">
        <f t="shared" si="143"/>
        <v>Y</v>
      </c>
      <c r="BM502" s="171" t="str">
        <f t="shared" si="143"/>
        <v>Y</v>
      </c>
      <c r="BN502" s="171" t="str">
        <f t="shared" si="143"/>
        <v>Y</v>
      </c>
      <c r="BO502" s="88"/>
      <c r="BP502" s="88"/>
      <c r="BQ502" s="88"/>
      <c r="BR502" s="88"/>
      <c r="BS502" s="88"/>
      <c r="BT502" s="88"/>
      <c r="BU502" s="88"/>
      <c r="BV502" s="88"/>
      <c r="BW502" s="88"/>
      <c r="BX502" s="88"/>
    </row>
    <row r="503" spans="1:76" s="177" customFormat="1" outlineLevel="2" x14ac:dyDescent="0.25">
      <c r="A503" s="70"/>
      <c r="B503" s="74"/>
      <c r="C503" s="192"/>
      <c r="D503" s="79"/>
      <c r="E503" s="79"/>
      <c r="F503" s="179"/>
      <c r="G503" s="179"/>
      <c r="H503" s="179"/>
      <c r="I503" s="179"/>
      <c r="J503" s="179"/>
      <c r="K503" s="179"/>
      <c r="L503" s="179"/>
      <c r="M503" s="179"/>
      <c r="N503" s="179"/>
      <c r="O503" s="179"/>
      <c r="P503" s="179"/>
      <c r="Q503" s="179"/>
      <c r="R503" s="179"/>
      <c r="S503" s="179"/>
      <c r="T503" s="179"/>
      <c r="U503" s="179"/>
      <c r="V503" s="179"/>
      <c r="W503" s="179"/>
      <c r="X503" s="179"/>
      <c r="Y503" s="179"/>
      <c r="AA503" s="171"/>
      <c r="AB503" s="171"/>
      <c r="AC503" s="171"/>
      <c r="AD503" s="171"/>
      <c r="AE503" s="171"/>
      <c r="AF503" s="171"/>
      <c r="AG503" s="171"/>
      <c r="AH503" s="171"/>
      <c r="AI503" s="171"/>
      <c r="AJ503" s="171"/>
      <c r="AK503" s="171"/>
      <c r="AL503" s="171"/>
      <c r="AM503" s="171"/>
      <c r="AN503" s="171"/>
      <c r="AO503" s="171"/>
      <c r="AP503" s="171"/>
    </row>
    <row r="504" spans="1:76" s="177" customFormat="1" outlineLevel="2" x14ac:dyDescent="0.25">
      <c r="A504" s="70"/>
      <c r="B504" s="74"/>
      <c r="C504" s="75" t="s">
        <v>429</v>
      </c>
      <c r="D504" s="79"/>
      <c r="E504" s="79"/>
      <c r="F504" s="179"/>
      <c r="G504" s="179"/>
      <c r="H504" s="179"/>
      <c r="I504" s="179"/>
      <c r="J504" s="179"/>
      <c r="K504" s="179"/>
      <c r="L504" s="179"/>
      <c r="M504" s="179"/>
      <c r="N504" s="179"/>
      <c r="O504" s="179"/>
      <c r="P504" s="179"/>
      <c r="Q504" s="179"/>
      <c r="R504" s="179"/>
      <c r="S504" s="179"/>
      <c r="T504" s="179"/>
      <c r="U504" s="179"/>
      <c r="V504" s="179"/>
      <c r="W504" s="179"/>
      <c r="X504" s="179"/>
      <c r="Y504" s="179"/>
      <c r="AA504" s="171"/>
      <c r="AB504" s="171"/>
      <c r="AC504" s="171"/>
      <c r="AD504" s="171"/>
      <c r="AE504" s="171"/>
      <c r="AF504" s="171"/>
      <c r="AG504" s="171"/>
      <c r="AH504" s="171"/>
      <c r="AI504" s="171"/>
      <c r="AJ504" s="171"/>
      <c r="AK504" s="171"/>
      <c r="AL504" s="171"/>
      <c r="AM504" s="171"/>
      <c r="AN504" s="171"/>
      <c r="AO504" s="171"/>
      <c r="AP504" s="171"/>
    </row>
    <row r="505" spans="1:76" s="177" customFormat="1" outlineLevel="2" x14ac:dyDescent="0.25">
      <c r="A505" s="70"/>
      <c r="B505" s="74"/>
      <c r="C505" s="192" t="s">
        <v>426</v>
      </c>
      <c r="D505" s="79"/>
      <c r="E505" s="79"/>
      <c r="F505" s="179"/>
      <c r="G505" s="179"/>
      <c r="H505" s="179"/>
      <c r="I505" s="179"/>
      <c r="J505" s="179"/>
      <c r="K505" s="179"/>
      <c r="L505" s="179"/>
      <c r="M505" s="179"/>
      <c r="N505" s="179"/>
      <c r="O505" s="179"/>
      <c r="P505" s="179"/>
      <c r="Q505" s="179"/>
      <c r="R505" s="179"/>
      <c r="S505" s="179"/>
      <c r="T505" s="179"/>
      <c r="U505" s="179"/>
      <c r="V505" s="179"/>
      <c r="W505" s="179"/>
      <c r="X505" s="179"/>
      <c r="Y505" s="179"/>
      <c r="AA505" s="171"/>
      <c r="AB505" s="171"/>
      <c r="AC505" s="171"/>
      <c r="AD505" s="171"/>
      <c r="AE505" s="171"/>
      <c r="AF505" s="171"/>
      <c r="AG505" s="171"/>
      <c r="AH505" s="171"/>
      <c r="AI505" s="171"/>
      <c r="AJ505" s="171"/>
      <c r="AK505" s="171"/>
      <c r="AL505" s="171"/>
      <c r="AM505" s="171"/>
      <c r="AN505" s="171"/>
      <c r="AO505" s="171"/>
      <c r="AP505" s="171"/>
    </row>
    <row r="506" spans="1:76" s="177" customFormat="1" outlineLevel="2" x14ac:dyDescent="0.25">
      <c r="A506" s="70"/>
      <c r="B506" s="74"/>
      <c r="C506" s="193">
        <v>2024</v>
      </c>
      <c r="D506" s="63" t="s">
        <v>147</v>
      </c>
      <c r="E506" s="64" t="s">
        <v>154</v>
      </c>
      <c r="F506" s="185"/>
      <c r="G506" s="185"/>
      <c r="H506" s="185"/>
      <c r="I506" s="185"/>
      <c r="J506" s="185"/>
      <c r="K506" s="185"/>
      <c r="L506" s="185"/>
      <c r="M506" s="185"/>
      <c r="N506" s="185"/>
      <c r="O506" s="185"/>
      <c r="P506" s="185"/>
      <c r="Q506" s="185"/>
      <c r="R506" s="185"/>
      <c r="S506" s="185"/>
      <c r="T506" s="185"/>
      <c r="U506" s="185"/>
      <c r="V506" s="185"/>
      <c r="W506" s="185"/>
      <c r="X506" s="185"/>
      <c r="Y506" s="185"/>
      <c r="AA506" s="79" t="s">
        <v>127</v>
      </c>
      <c r="AB506" s="79" t="s">
        <v>127</v>
      </c>
      <c r="AC506" s="79" t="s">
        <v>127</v>
      </c>
      <c r="AD506" s="79" t="s">
        <v>127</v>
      </c>
      <c r="AE506" s="79" t="s">
        <v>127</v>
      </c>
      <c r="AF506" s="79" t="s">
        <v>127</v>
      </c>
      <c r="AG506" s="79" t="s">
        <v>127</v>
      </c>
      <c r="AH506" s="79" t="s">
        <v>127</v>
      </c>
      <c r="AI506" s="79" t="s">
        <v>126</v>
      </c>
      <c r="AJ506" s="79" t="s">
        <v>127</v>
      </c>
      <c r="AK506" s="79"/>
      <c r="AL506" s="79" t="s">
        <v>126</v>
      </c>
      <c r="AM506" s="79" t="s">
        <v>126</v>
      </c>
      <c r="AN506" s="79" t="s">
        <v>126</v>
      </c>
      <c r="AO506" s="79" t="s">
        <v>126</v>
      </c>
      <c r="AP506" s="79"/>
      <c r="AQ506" s="79" t="s">
        <v>126</v>
      </c>
      <c r="AR506" s="171" t="s">
        <v>126</v>
      </c>
      <c r="AS506" s="79" t="s">
        <v>126</v>
      </c>
      <c r="AT506" s="79"/>
      <c r="AU506" s="171" t="str">
        <f t="shared" ref="AU506:BD511" si="144">IFERROR(IF(OR(HLOOKUP(F$6,$AA$13:$AJ$1020,ROW($AT506)-ROW($AT$12),FALSE)="N",HLOOKUP(IF(F$3="Please Select","",IF(AND(LEFT(F$3,3)&lt;&gt;"IPC",LEFT(F$3,3)&lt;&gt;"PPA",LEFT(F$3,7)&lt;&gt;"Program"),"Hybrid",LEFT(F$3,3))),$AL$13:$AO$1020,ROW($AT506)-ROW($AT$12),FALSE)="N",HLOOKUP(F$5,$AQ$13:$AS$1020,ROW($AT506)-ROW($AT$12),FALSE)="N"),"N",IF(OR(HLOOKUP(F$6,$AA$13:$AJ$1020,ROW($AT506)-ROW($AT$12),FALSE)="A",HLOOKUP(IF(F$3="Please Select","",IF(AND(LEFT(F$3,3)&lt;&gt;"IPC",LEFT(F$3,3)&lt;&gt;"PPA"),"Hybrid",LEFT(F$3,3))),$AL$13:$AO$1020,ROW($AT506)-ROW($AT$12),FALSE)="A",HLOOKUP(F$5,$AQ$13:$AS$1020,ROW($AT506)-ROW($AT$12),FALSE)="A"),"A","Y")),$AS506)</f>
        <v>N</v>
      </c>
      <c r="AV506" s="171" t="str">
        <f t="shared" si="144"/>
        <v>Y</v>
      </c>
      <c r="AW506" s="171" t="str">
        <f t="shared" si="144"/>
        <v>Y</v>
      </c>
      <c r="AX506" s="171" t="str">
        <f t="shared" si="144"/>
        <v>Y</v>
      </c>
      <c r="AY506" s="171" t="str">
        <f t="shared" si="144"/>
        <v>Y</v>
      </c>
      <c r="AZ506" s="171" t="str">
        <f t="shared" si="144"/>
        <v>Y</v>
      </c>
      <c r="BA506" s="171" t="str">
        <f t="shared" si="144"/>
        <v>Y</v>
      </c>
      <c r="BB506" s="171" t="str">
        <f t="shared" si="144"/>
        <v>Y</v>
      </c>
      <c r="BC506" s="171" t="str">
        <f t="shared" si="144"/>
        <v>Y</v>
      </c>
      <c r="BD506" s="171" t="str">
        <f t="shared" si="144"/>
        <v>Y</v>
      </c>
      <c r="BE506" s="171" t="str">
        <f t="shared" ref="BE506:BN511" si="145">IFERROR(IF(OR(HLOOKUP(P$6,$AA$13:$AJ$1020,ROW($AT506)-ROW($AT$12),FALSE)="N",HLOOKUP(IF(P$3="Please Select","",IF(AND(LEFT(P$3,3)&lt;&gt;"IPC",LEFT(P$3,3)&lt;&gt;"PPA",LEFT(P$3,7)&lt;&gt;"Program"),"Hybrid",LEFT(P$3,3))),$AL$13:$AO$1020,ROW($AT506)-ROW($AT$12),FALSE)="N",HLOOKUP(P$5,$AQ$13:$AS$1020,ROW($AT506)-ROW($AT$12),FALSE)="N"),"N",IF(OR(HLOOKUP(P$6,$AA$13:$AJ$1020,ROW($AT506)-ROW($AT$12),FALSE)="A",HLOOKUP(IF(P$3="Please Select","",IF(AND(LEFT(P$3,3)&lt;&gt;"IPC",LEFT(P$3,3)&lt;&gt;"PPA"),"Hybrid",LEFT(P$3,3))),$AL$13:$AO$1020,ROW($AT506)-ROW($AT$12),FALSE)="A",HLOOKUP(P$5,$AQ$13:$AS$1020,ROW($AT506)-ROW($AT$12),FALSE)="A"),"A","Y")),$AS506)</f>
        <v>Y</v>
      </c>
      <c r="BF506" s="171" t="str">
        <f t="shared" si="145"/>
        <v>Y</v>
      </c>
      <c r="BG506" s="171" t="str">
        <f t="shared" si="145"/>
        <v>Y</v>
      </c>
      <c r="BH506" s="171" t="str">
        <f t="shared" si="145"/>
        <v>Y</v>
      </c>
      <c r="BI506" s="171" t="str">
        <f t="shared" si="145"/>
        <v>Y</v>
      </c>
      <c r="BJ506" s="171" t="str">
        <f t="shared" si="145"/>
        <v>Y</v>
      </c>
      <c r="BK506" s="171" t="str">
        <f t="shared" si="145"/>
        <v>Y</v>
      </c>
      <c r="BL506" s="171" t="str">
        <f t="shared" si="145"/>
        <v>Y</v>
      </c>
      <c r="BM506" s="171" t="str">
        <f t="shared" si="145"/>
        <v>Y</v>
      </c>
      <c r="BN506" s="171" t="str">
        <f t="shared" si="145"/>
        <v>Y</v>
      </c>
      <c r="BO506" s="88"/>
      <c r="BP506" s="88"/>
      <c r="BQ506" s="88"/>
      <c r="BR506" s="88"/>
      <c r="BS506" s="88"/>
      <c r="BT506" s="88"/>
      <c r="BU506" s="88"/>
      <c r="BV506" s="88"/>
      <c r="BW506" s="88"/>
      <c r="BX506" s="88"/>
    </row>
    <row r="507" spans="1:76" s="177" customFormat="1" outlineLevel="2" x14ac:dyDescent="0.25">
      <c r="A507" s="70"/>
      <c r="B507" s="74"/>
      <c r="C507" s="193">
        <v>2025</v>
      </c>
      <c r="D507" s="63" t="s">
        <v>147</v>
      </c>
      <c r="E507" s="64" t="s">
        <v>154</v>
      </c>
      <c r="F507" s="185"/>
      <c r="G507" s="185"/>
      <c r="H507" s="185"/>
      <c r="I507" s="185"/>
      <c r="J507" s="185"/>
      <c r="K507" s="185"/>
      <c r="L507" s="185"/>
      <c r="M507" s="185"/>
      <c r="N507" s="185"/>
      <c r="O507" s="185"/>
      <c r="P507" s="185"/>
      <c r="Q507" s="185"/>
      <c r="R507" s="185"/>
      <c r="S507" s="185"/>
      <c r="T507" s="185"/>
      <c r="U507" s="185"/>
      <c r="V507" s="185"/>
      <c r="W507" s="185"/>
      <c r="X507" s="185"/>
      <c r="Y507" s="185"/>
      <c r="AA507" s="79" t="s">
        <v>127</v>
      </c>
      <c r="AB507" s="79" t="s">
        <v>127</v>
      </c>
      <c r="AC507" s="79" t="s">
        <v>127</v>
      </c>
      <c r="AD507" s="79" t="s">
        <v>127</v>
      </c>
      <c r="AE507" s="79" t="s">
        <v>127</v>
      </c>
      <c r="AF507" s="79" t="s">
        <v>127</v>
      </c>
      <c r="AG507" s="79" t="s">
        <v>127</v>
      </c>
      <c r="AH507" s="79" t="s">
        <v>127</v>
      </c>
      <c r="AI507" s="79" t="s">
        <v>126</v>
      </c>
      <c r="AJ507" s="79" t="s">
        <v>127</v>
      </c>
      <c r="AK507" s="79"/>
      <c r="AL507" s="79" t="s">
        <v>126</v>
      </c>
      <c r="AM507" s="79" t="s">
        <v>126</v>
      </c>
      <c r="AN507" s="79" t="s">
        <v>126</v>
      </c>
      <c r="AO507" s="79" t="s">
        <v>126</v>
      </c>
      <c r="AP507" s="79"/>
      <c r="AQ507" s="79" t="s">
        <v>126</v>
      </c>
      <c r="AR507" s="171" t="s">
        <v>126</v>
      </c>
      <c r="AS507" s="79" t="s">
        <v>126</v>
      </c>
      <c r="AT507" s="79"/>
      <c r="AU507" s="171" t="str">
        <f t="shared" si="144"/>
        <v>N</v>
      </c>
      <c r="AV507" s="171" t="str">
        <f t="shared" si="144"/>
        <v>Y</v>
      </c>
      <c r="AW507" s="171" t="str">
        <f t="shared" si="144"/>
        <v>Y</v>
      </c>
      <c r="AX507" s="171" t="str">
        <f t="shared" si="144"/>
        <v>Y</v>
      </c>
      <c r="AY507" s="171" t="str">
        <f t="shared" si="144"/>
        <v>Y</v>
      </c>
      <c r="AZ507" s="171" t="str">
        <f t="shared" si="144"/>
        <v>Y</v>
      </c>
      <c r="BA507" s="171" t="str">
        <f t="shared" si="144"/>
        <v>Y</v>
      </c>
      <c r="BB507" s="171" t="str">
        <f t="shared" si="144"/>
        <v>Y</v>
      </c>
      <c r="BC507" s="171" t="str">
        <f t="shared" si="144"/>
        <v>Y</v>
      </c>
      <c r="BD507" s="171" t="str">
        <f t="shared" si="144"/>
        <v>Y</v>
      </c>
      <c r="BE507" s="171" t="str">
        <f t="shared" si="145"/>
        <v>Y</v>
      </c>
      <c r="BF507" s="171" t="str">
        <f t="shared" si="145"/>
        <v>Y</v>
      </c>
      <c r="BG507" s="171" t="str">
        <f t="shared" si="145"/>
        <v>Y</v>
      </c>
      <c r="BH507" s="171" t="str">
        <f t="shared" si="145"/>
        <v>Y</v>
      </c>
      <c r="BI507" s="171" t="str">
        <f t="shared" si="145"/>
        <v>Y</v>
      </c>
      <c r="BJ507" s="171" t="str">
        <f t="shared" si="145"/>
        <v>Y</v>
      </c>
      <c r="BK507" s="171" t="str">
        <f t="shared" si="145"/>
        <v>Y</v>
      </c>
      <c r="BL507" s="171" t="str">
        <f t="shared" si="145"/>
        <v>Y</v>
      </c>
      <c r="BM507" s="171" t="str">
        <f t="shared" si="145"/>
        <v>Y</v>
      </c>
      <c r="BN507" s="171" t="str">
        <f t="shared" si="145"/>
        <v>Y</v>
      </c>
      <c r="BO507" s="88"/>
      <c r="BP507" s="88"/>
      <c r="BQ507" s="88"/>
      <c r="BR507" s="88"/>
      <c r="BS507" s="88"/>
      <c r="BT507" s="88"/>
      <c r="BU507" s="88"/>
      <c r="BV507" s="88"/>
      <c r="BW507" s="88"/>
      <c r="BX507" s="88"/>
    </row>
    <row r="508" spans="1:76" s="177" customFormat="1" outlineLevel="2" x14ac:dyDescent="0.25">
      <c r="A508" s="70"/>
      <c r="B508" s="74"/>
      <c r="C508" s="193">
        <v>2026</v>
      </c>
      <c r="D508" s="63" t="s">
        <v>147</v>
      </c>
      <c r="E508" s="64" t="s">
        <v>154</v>
      </c>
      <c r="F508" s="185"/>
      <c r="G508" s="185"/>
      <c r="H508" s="185"/>
      <c r="I508" s="185"/>
      <c r="J508" s="185"/>
      <c r="K508" s="185"/>
      <c r="L508" s="185"/>
      <c r="M508" s="185"/>
      <c r="N508" s="185"/>
      <c r="O508" s="185"/>
      <c r="P508" s="185"/>
      <c r="Q508" s="185"/>
      <c r="R508" s="185"/>
      <c r="S508" s="185"/>
      <c r="T508" s="185"/>
      <c r="U508" s="185"/>
      <c r="V508" s="185"/>
      <c r="W508" s="185"/>
      <c r="X508" s="185"/>
      <c r="Y508" s="185"/>
      <c r="AA508" s="79" t="s">
        <v>127</v>
      </c>
      <c r="AB508" s="79" t="s">
        <v>127</v>
      </c>
      <c r="AC508" s="79" t="s">
        <v>127</v>
      </c>
      <c r="AD508" s="79" t="s">
        <v>127</v>
      </c>
      <c r="AE508" s="79" t="s">
        <v>127</v>
      </c>
      <c r="AF508" s="79" t="s">
        <v>127</v>
      </c>
      <c r="AG508" s="79" t="s">
        <v>127</v>
      </c>
      <c r="AH508" s="79" t="s">
        <v>127</v>
      </c>
      <c r="AI508" s="79" t="s">
        <v>126</v>
      </c>
      <c r="AJ508" s="79" t="s">
        <v>127</v>
      </c>
      <c r="AK508" s="79"/>
      <c r="AL508" s="79" t="s">
        <v>126</v>
      </c>
      <c r="AM508" s="79" t="s">
        <v>126</v>
      </c>
      <c r="AN508" s="79" t="s">
        <v>126</v>
      </c>
      <c r="AO508" s="79" t="s">
        <v>126</v>
      </c>
      <c r="AP508" s="79"/>
      <c r="AQ508" s="79" t="s">
        <v>126</v>
      </c>
      <c r="AR508" s="171" t="s">
        <v>126</v>
      </c>
      <c r="AS508" s="79" t="s">
        <v>126</v>
      </c>
      <c r="AT508" s="79"/>
      <c r="AU508" s="171" t="str">
        <f t="shared" si="144"/>
        <v>N</v>
      </c>
      <c r="AV508" s="171" t="str">
        <f t="shared" si="144"/>
        <v>Y</v>
      </c>
      <c r="AW508" s="171" t="str">
        <f t="shared" si="144"/>
        <v>Y</v>
      </c>
      <c r="AX508" s="171" t="str">
        <f t="shared" si="144"/>
        <v>Y</v>
      </c>
      <c r="AY508" s="171" t="str">
        <f t="shared" si="144"/>
        <v>Y</v>
      </c>
      <c r="AZ508" s="171" t="str">
        <f t="shared" si="144"/>
        <v>Y</v>
      </c>
      <c r="BA508" s="171" t="str">
        <f t="shared" si="144"/>
        <v>Y</v>
      </c>
      <c r="BB508" s="171" t="str">
        <f t="shared" si="144"/>
        <v>Y</v>
      </c>
      <c r="BC508" s="171" t="str">
        <f t="shared" si="144"/>
        <v>Y</v>
      </c>
      <c r="BD508" s="171" t="str">
        <f t="shared" si="144"/>
        <v>Y</v>
      </c>
      <c r="BE508" s="171" t="str">
        <f t="shared" si="145"/>
        <v>Y</v>
      </c>
      <c r="BF508" s="171" t="str">
        <f t="shared" si="145"/>
        <v>Y</v>
      </c>
      <c r="BG508" s="171" t="str">
        <f t="shared" si="145"/>
        <v>Y</v>
      </c>
      <c r="BH508" s="171" t="str">
        <f t="shared" si="145"/>
        <v>Y</v>
      </c>
      <c r="BI508" s="171" t="str">
        <f t="shared" si="145"/>
        <v>Y</v>
      </c>
      <c r="BJ508" s="171" t="str">
        <f t="shared" si="145"/>
        <v>Y</v>
      </c>
      <c r="BK508" s="171" t="str">
        <f t="shared" si="145"/>
        <v>Y</v>
      </c>
      <c r="BL508" s="171" t="str">
        <f t="shared" si="145"/>
        <v>Y</v>
      </c>
      <c r="BM508" s="171" t="str">
        <f t="shared" si="145"/>
        <v>Y</v>
      </c>
      <c r="BN508" s="171" t="str">
        <f t="shared" si="145"/>
        <v>Y</v>
      </c>
      <c r="BO508" s="88"/>
      <c r="BP508" s="88"/>
      <c r="BQ508" s="88"/>
      <c r="BR508" s="88"/>
      <c r="BS508" s="88"/>
      <c r="BT508" s="88"/>
      <c r="BU508" s="88"/>
      <c r="BV508" s="88"/>
      <c r="BW508" s="88"/>
      <c r="BX508" s="88"/>
    </row>
    <row r="509" spans="1:76" s="177" customFormat="1" outlineLevel="2" x14ac:dyDescent="0.25">
      <c r="A509" s="70"/>
      <c r="B509" s="74"/>
      <c r="C509" s="193">
        <v>2027</v>
      </c>
      <c r="D509" s="63" t="s">
        <v>147</v>
      </c>
      <c r="E509" s="64" t="s">
        <v>154</v>
      </c>
      <c r="F509" s="185"/>
      <c r="G509" s="185"/>
      <c r="H509" s="185"/>
      <c r="I509" s="185"/>
      <c r="J509" s="185"/>
      <c r="K509" s="185"/>
      <c r="L509" s="185"/>
      <c r="M509" s="185"/>
      <c r="N509" s="185"/>
      <c r="O509" s="185"/>
      <c r="P509" s="185"/>
      <c r="Q509" s="185"/>
      <c r="R509" s="185"/>
      <c r="S509" s="185"/>
      <c r="T509" s="185"/>
      <c r="U509" s="185"/>
      <c r="V509" s="185"/>
      <c r="W509" s="185"/>
      <c r="X509" s="185"/>
      <c r="Y509" s="185"/>
      <c r="AA509" s="79" t="s">
        <v>127</v>
      </c>
      <c r="AB509" s="79" t="s">
        <v>127</v>
      </c>
      <c r="AC509" s="79" t="s">
        <v>127</v>
      </c>
      <c r="AD509" s="79" t="s">
        <v>127</v>
      </c>
      <c r="AE509" s="79" t="s">
        <v>127</v>
      </c>
      <c r="AF509" s="79" t="s">
        <v>127</v>
      </c>
      <c r="AG509" s="79" t="s">
        <v>127</v>
      </c>
      <c r="AH509" s="79" t="s">
        <v>127</v>
      </c>
      <c r="AI509" s="79" t="s">
        <v>126</v>
      </c>
      <c r="AJ509" s="79" t="s">
        <v>127</v>
      </c>
      <c r="AK509" s="79"/>
      <c r="AL509" s="79" t="s">
        <v>126</v>
      </c>
      <c r="AM509" s="79" t="s">
        <v>126</v>
      </c>
      <c r="AN509" s="79" t="s">
        <v>126</v>
      </c>
      <c r="AO509" s="79" t="s">
        <v>126</v>
      </c>
      <c r="AP509" s="79"/>
      <c r="AQ509" s="79" t="s">
        <v>126</v>
      </c>
      <c r="AR509" s="171" t="s">
        <v>126</v>
      </c>
      <c r="AS509" s="79" t="s">
        <v>126</v>
      </c>
      <c r="AT509" s="79"/>
      <c r="AU509" s="171" t="str">
        <f t="shared" si="144"/>
        <v>N</v>
      </c>
      <c r="AV509" s="171" t="str">
        <f t="shared" si="144"/>
        <v>Y</v>
      </c>
      <c r="AW509" s="171" t="str">
        <f t="shared" si="144"/>
        <v>Y</v>
      </c>
      <c r="AX509" s="171" t="str">
        <f t="shared" si="144"/>
        <v>Y</v>
      </c>
      <c r="AY509" s="171" t="str">
        <f t="shared" si="144"/>
        <v>Y</v>
      </c>
      <c r="AZ509" s="171" t="str">
        <f t="shared" si="144"/>
        <v>Y</v>
      </c>
      <c r="BA509" s="171" t="str">
        <f t="shared" si="144"/>
        <v>Y</v>
      </c>
      <c r="BB509" s="171" t="str">
        <f t="shared" si="144"/>
        <v>Y</v>
      </c>
      <c r="BC509" s="171" t="str">
        <f t="shared" si="144"/>
        <v>Y</v>
      </c>
      <c r="BD509" s="171" t="str">
        <f t="shared" si="144"/>
        <v>Y</v>
      </c>
      <c r="BE509" s="171" t="str">
        <f t="shared" si="145"/>
        <v>Y</v>
      </c>
      <c r="BF509" s="171" t="str">
        <f t="shared" si="145"/>
        <v>Y</v>
      </c>
      <c r="BG509" s="171" t="str">
        <f t="shared" si="145"/>
        <v>Y</v>
      </c>
      <c r="BH509" s="171" t="str">
        <f t="shared" si="145"/>
        <v>Y</v>
      </c>
      <c r="BI509" s="171" t="str">
        <f t="shared" si="145"/>
        <v>Y</v>
      </c>
      <c r="BJ509" s="171" t="str">
        <f t="shared" si="145"/>
        <v>Y</v>
      </c>
      <c r="BK509" s="171" t="str">
        <f t="shared" si="145"/>
        <v>Y</v>
      </c>
      <c r="BL509" s="171" t="str">
        <f t="shared" si="145"/>
        <v>Y</v>
      </c>
      <c r="BM509" s="171" t="str">
        <f t="shared" si="145"/>
        <v>Y</v>
      </c>
      <c r="BN509" s="171" t="str">
        <f t="shared" si="145"/>
        <v>Y</v>
      </c>
      <c r="BO509" s="88"/>
      <c r="BP509" s="88"/>
      <c r="BQ509" s="88"/>
      <c r="BR509" s="88"/>
      <c r="BS509" s="88"/>
      <c r="BT509" s="88"/>
      <c r="BU509" s="88"/>
      <c r="BV509" s="88"/>
      <c r="BW509" s="88"/>
      <c r="BX509" s="88"/>
    </row>
    <row r="510" spans="1:76" s="177" customFormat="1" outlineLevel="2" x14ac:dyDescent="0.25">
      <c r="A510" s="70"/>
      <c r="B510" s="74"/>
      <c r="C510" s="193">
        <v>2028</v>
      </c>
      <c r="D510" s="63" t="s">
        <v>147</v>
      </c>
      <c r="E510" s="64" t="s">
        <v>154</v>
      </c>
      <c r="F510" s="185"/>
      <c r="G510" s="185"/>
      <c r="H510" s="185"/>
      <c r="I510" s="185"/>
      <c r="J510" s="185"/>
      <c r="K510" s="185"/>
      <c r="L510" s="185"/>
      <c r="M510" s="185"/>
      <c r="N510" s="185"/>
      <c r="O510" s="185"/>
      <c r="P510" s="185"/>
      <c r="Q510" s="185"/>
      <c r="R510" s="185"/>
      <c r="S510" s="185"/>
      <c r="T510" s="185"/>
      <c r="U510" s="185"/>
      <c r="V510" s="185"/>
      <c r="W510" s="185"/>
      <c r="X510" s="185"/>
      <c r="Y510" s="185"/>
      <c r="AA510" s="79" t="s">
        <v>127</v>
      </c>
      <c r="AB510" s="79" t="s">
        <v>127</v>
      </c>
      <c r="AC510" s="79" t="s">
        <v>127</v>
      </c>
      <c r="AD510" s="79" t="s">
        <v>127</v>
      </c>
      <c r="AE510" s="79" t="s">
        <v>127</v>
      </c>
      <c r="AF510" s="79" t="s">
        <v>127</v>
      </c>
      <c r="AG510" s="79" t="s">
        <v>127</v>
      </c>
      <c r="AH510" s="79" t="s">
        <v>127</v>
      </c>
      <c r="AI510" s="79" t="s">
        <v>126</v>
      </c>
      <c r="AJ510" s="79" t="s">
        <v>127</v>
      </c>
      <c r="AK510" s="79"/>
      <c r="AL510" s="79" t="s">
        <v>126</v>
      </c>
      <c r="AM510" s="79" t="s">
        <v>126</v>
      </c>
      <c r="AN510" s="79" t="s">
        <v>126</v>
      </c>
      <c r="AO510" s="79" t="s">
        <v>126</v>
      </c>
      <c r="AP510" s="79"/>
      <c r="AQ510" s="79" t="s">
        <v>126</v>
      </c>
      <c r="AR510" s="171" t="s">
        <v>126</v>
      </c>
      <c r="AS510" s="79" t="s">
        <v>126</v>
      </c>
      <c r="AT510" s="79"/>
      <c r="AU510" s="171" t="str">
        <f t="shared" si="144"/>
        <v>N</v>
      </c>
      <c r="AV510" s="171" t="str">
        <f t="shared" si="144"/>
        <v>Y</v>
      </c>
      <c r="AW510" s="171" t="str">
        <f t="shared" si="144"/>
        <v>Y</v>
      </c>
      <c r="AX510" s="171" t="str">
        <f t="shared" si="144"/>
        <v>Y</v>
      </c>
      <c r="AY510" s="171" t="str">
        <f t="shared" si="144"/>
        <v>Y</v>
      </c>
      <c r="AZ510" s="171" t="str">
        <f t="shared" si="144"/>
        <v>Y</v>
      </c>
      <c r="BA510" s="171" t="str">
        <f t="shared" si="144"/>
        <v>Y</v>
      </c>
      <c r="BB510" s="171" t="str">
        <f t="shared" si="144"/>
        <v>Y</v>
      </c>
      <c r="BC510" s="171" t="str">
        <f t="shared" si="144"/>
        <v>Y</v>
      </c>
      <c r="BD510" s="171" t="str">
        <f t="shared" si="144"/>
        <v>Y</v>
      </c>
      <c r="BE510" s="171" t="str">
        <f t="shared" si="145"/>
        <v>Y</v>
      </c>
      <c r="BF510" s="171" t="str">
        <f t="shared" si="145"/>
        <v>Y</v>
      </c>
      <c r="BG510" s="171" t="str">
        <f t="shared" si="145"/>
        <v>Y</v>
      </c>
      <c r="BH510" s="171" t="str">
        <f t="shared" si="145"/>
        <v>Y</v>
      </c>
      <c r="BI510" s="171" t="str">
        <f t="shared" si="145"/>
        <v>Y</v>
      </c>
      <c r="BJ510" s="171" t="str">
        <f t="shared" si="145"/>
        <v>Y</v>
      </c>
      <c r="BK510" s="171" t="str">
        <f t="shared" si="145"/>
        <v>Y</v>
      </c>
      <c r="BL510" s="171" t="str">
        <f t="shared" si="145"/>
        <v>Y</v>
      </c>
      <c r="BM510" s="171" t="str">
        <f t="shared" si="145"/>
        <v>Y</v>
      </c>
      <c r="BN510" s="171" t="str">
        <f t="shared" si="145"/>
        <v>Y</v>
      </c>
      <c r="BO510" s="88"/>
      <c r="BP510" s="88"/>
      <c r="BQ510" s="88"/>
      <c r="BR510" s="88"/>
      <c r="BS510" s="88"/>
      <c r="BT510" s="88"/>
      <c r="BU510" s="88"/>
      <c r="BV510" s="88"/>
      <c r="BW510" s="88"/>
      <c r="BX510" s="88"/>
    </row>
    <row r="511" spans="1:76" s="177" customFormat="1" outlineLevel="2" x14ac:dyDescent="0.25">
      <c r="A511" s="70"/>
      <c r="B511" s="74"/>
      <c r="C511" s="193">
        <v>2029</v>
      </c>
      <c r="D511" s="63" t="s">
        <v>147</v>
      </c>
      <c r="E511" s="64" t="s">
        <v>154</v>
      </c>
      <c r="F511" s="185"/>
      <c r="G511" s="185"/>
      <c r="H511" s="185"/>
      <c r="I511" s="185"/>
      <c r="J511" s="185"/>
      <c r="K511" s="185"/>
      <c r="L511" s="185"/>
      <c r="M511" s="185"/>
      <c r="N511" s="185"/>
      <c r="O511" s="185"/>
      <c r="P511" s="185"/>
      <c r="Q511" s="185"/>
      <c r="R511" s="185"/>
      <c r="S511" s="185"/>
      <c r="T511" s="185"/>
      <c r="U511" s="185"/>
      <c r="V511" s="185"/>
      <c r="W511" s="185"/>
      <c r="X511" s="185"/>
      <c r="Y511" s="185"/>
      <c r="AA511" s="79" t="s">
        <v>127</v>
      </c>
      <c r="AB511" s="79" t="s">
        <v>127</v>
      </c>
      <c r="AC511" s="79" t="s">
        <v>127</v>
      </c>
      <c r="AD511" s="79" t="s">
        <v>127</v>
      </c>
      <c r="AE511" s="79" t="s">
        <v>127</v>
      </c>
      <c r="AF511" s="79" t="s">
        <v>127</v>
      </c>
      <c r="AG511" s="79" t="s">
        <v>127</v>
      </c>
      <c r="AH511" s="79" t="s">
        <v>127</v>
      </c>
      <c r="AI511" s="79" t="s">
        <v>126</v>
      </c>
      <c r="AJ511" s="79" t="s">
        <v>127</v>
      </c>
      <c r="AK511" s="79"/>
      <c r="AL511" s="79" t="s">
        <v>126</v>
      </c>
      <c r="AM511" s="79" t="s">
        <v>126</v>
      </c>
      <c r="AN511" s="79" t="s">
        <v>126</v>
      </c>
      <c r="AO511" s="79" t="s">
        <v>126</v>
      </c>
      <c r="AP511" s="79"/>
      <c r="AQ511" s="79" t="s">
        <v>126</v>
      </c>
      <c r="AR511" s="171" t="s">
        <v>126</v>
      </c>
      <c r="AS511" s="79" t="s">
        <v>126</v>
      </c>
      <c r="AT511" s="79"/>
      <c r="AU511" s="171" t="str">
        <f t="shared" si="144"/>
        <v>N</v>
      </c>
      <c r="AV511" s="171" t="str">
        <f t="shared" si="144"/>
        <v>Y</v>
      </c>
      <c r="AW511" s="171" t="str">
        <f t="shared" si="144"/>
        <v>Y</v>
      </c>
      <c r="AX511" s="171" t="str">
        <f t="shared" si="144"/>
        <v>Y</v>
      </c>
      <c r="AY511" s="171" t="str">
        <f t="shared" si="144"/>
        <v>Y</v>
      </c>
      <c r="AZ511" s="171" t="str">
        <f t="shared" si="144"/>
        <v>Y</v>
      </c>
      <c r="BA511" s="171" t="str">
        <f t="shared" si="144"/>
        <v>Y</v>
      </c>
      <c r="BB511" s="171" t="str">
        <f t="shared" si="144"/>
        <v>Y</v>
      </c>
      <c r="BC511" s="171" t="str">
        <f t="shared" si="144"/>
        <v>Y</v>
      </c>
      <c r="BD511" s="171" t="str">
        <f t="shared" si="144"/>
        <v>Y</v>
      </c>
      <c r="BE511" s="171" t="str">
        <f t="shared" si="145"/>
        <v>Y</v>
      </c>
      <c r="BF511" s="171" t="str">
        <f t="shared" si="145"/>
        <v>Y</v>
      </c>
      <c r="BG511" s="171" t="str">
        <f t="shared" si="145"/>
        <v>Y</v>
      </c>
      <c r="BH511" s="171" t="str">
        <f t="shared" si="145"/>
        <v>Y</v>
      </c>
      <c r="BI511" s="171" t="str">
        <f t="shared" si="145"/>
        <v>Y</v>
      </c>
      <c r="BJ511" s="171" t="str">
        <f t="shared" si="145"/>
        <v>Y</v>
      </c>
      <c r="BK511" s="171" t="str">
        <f t="shared" si="145"/>
        <v>Y</v>
      </c>
      <c r="BL511" s="171" t="str">
        <f t="shared" si="145"/>
        <v>Y</v>
      </c>
      <c r="BM511" s="171" t="str">
        <f t="shared" si="145"/>
        <v>Y</v>
      </c>
      <c r="BN511" s="171" t="str">
        <f t="shared" si="145"/>
        <v>Y</v>
      </c>
      <c r="BO511" s="88"/>
      <c r="BP511" s="88"/>
      <c r="BQ511" s="88"/>
      <c r="BR511" s="88"/>
      <c r="BS511" s="88"/>
      <c r="BT511" s="88"/>
      <c r="BU511" s="88"/>
      <c r="BV511" s="88"/>
      <c r="BW511" s="88"/>
      <c r="BX511" s="88"/>
    </row>
    <row r="512" spans="1:76" s="177" customFormat="1" outlineLevel="2" x14ac:dyDescent="0.25">
      <c r="A512" s="70"/>
      <c r="B512" s="74"/>
      <c r="C512" s="194"/>
      <c r="D512" s="79"/>
      <c r="E512" s="79"/>
      <c r="F512" s="179"/>
      <c r="G512" s="179"/>
      <c r="H512" s="179"/>
      <c r="I512" s="179"/>
      <c r="J512" s="179"/>
      <c r="K512" s="179"/>
      <c r="L512" s="179"/>
      <c r="M512" s="179"/>
      <c r="N512" s="179"/>
      <c r="O512" s="179"/>
      <c r="P512" s="179"/>
      <c r="Q512" s="179"/>
      <c r="R512" s="179"/>
      <c r="S512" s="179"/>
      <c r="T512" s="179"/>
      <c r="U512" s="179"/>
      <c r="V512" s="179"/>
      <c r="W512" s="179"/>
      <c r="X512" s="179"/>
      <c r="Y512" s="179"/>
      <c r="AA512" s="171"/>
      <c r="AB512" s="171"/>
      <c r="AC512" s="171"/>
      <c r="AD512" s="171"/>
      <c r="AE512" s="171"/>
      <c r="AF512" s="171"/>
      <c r="AG512" s="171"/>
      <c r="AH512" s="171"/>
      <c r="AI512" s="171"/>
      <c r="AJ512" s="171"/>
      <c r="AK512" s="171"/>
      <c r="AL512" s="171"/>
      <c r="AM512" s="171"/>
      <c r="AN512" s="171"/>
      <c r="AO512" s="171"/>
      <c r="AP512" s="171"/>
    </row>
    <row r="513" spans="1:76" s="177" customFormat="1" outlineLevel="2" x14ac:dyDescent="0.25">
      <c r="A513" s="70"/>
      <c r="B513" s="74"/>
      <c r="C513" s="192" t="s">
        <v>427</v>
      </c>
      <c r="D513" s="79"/>
      <c r="E513" s="79"/>
      <c r="F513" s="179"/>
      <c r="G513" s="179"/>
      <c r="H513" s="179"/>
      <c r="I513" s="179"/>
      <c r="J513" s="179"/>
      <c r="K513" s="179"/>
      <c r="L513" s="179"/>
      <c r="M513" s="179"/>
      <c r="N513" s="179"/>
      <c r="O513" s="179"/>
      <c r="P513" s="179"/>
      <c r="Q513" s="179"/>
      <c r="R513" s="179"/>
      <c r="S513" s="179"/>
      <c r="T513" s="179"/>
      <c r="U513" s="179"/>
      <c r="V513" s="179"/>
      <c r="W513" s="179"/>
      <c r="X513" s="179"/>
      <c r="Y513" s="179"/>
      <c r="AA513" s="171"/>
      <c r="AB513" s="171"/>
      <c r="AC513" s="171"/>
      <c r="AD513" s="171"/>
      <c r="AE513" s="171"/>
      <c r="AF513" s="171"/>
      <c r="AG513" s="171"/>
      <c r="AH513" s="171"/>
      <c r="AI513" s="171"/>
      <c r="AJ513" s="171"/>
      <c r="AK513" s="171"/>
      <c r="AL513" s="171"/>
      <c r="AM513" s="171"/>
      <c r="AN513" s="171"/>
      <c r="AO513" s="171"/>
      <c r="AP513" s="171"/>
    </row>
    <row r="514" spans="1:76" s="177" customFormat="1" outlineLevel="2" x14ac:dyDescent="0.25">
      <c r="A514" s="70"/>
      <c r="B514" s="74"/>
      <c r="C514" s="193">
        <v>2024</v>
      </c>
      <c r="D514" s="63" t="s">
        <v>147</v>
      </c>
      <c r="E514" s="64" t="s">
        <v>154</v>
      </c>
      <c r="F514" s="185"/>
      <c r="G514" s="185"/>
      <c r="H514" s="185"/>
      <c r="I514" s="185"/>
      <c r="J514" s="185"/>
      <c r="K514" s="185"/>
      <c r="L514" s="185"/>
      <c r="M514" s="185"/>
      <c r="N514" s="185"/>
      <c r="O514" s="185"/>
      <c r="P514" s="185"/>
      <c r="Q514" s="185"/>
      <c r="R514" s="185"/>
      <c r="S514" s="185"/>
      <c r="T514" s="185"/>
      <c r="U514" s="185"/>
      <c r="V514" s="185"/>
      <c r="W514" s="185"/>
      <c r="X514" s="185"/>
      <c r="Y514" s="185"/>
      <c r="AA514" s="79" t="s">
        <v>127</v>
      </c>
      <c r="AB514" s="79" t="s">
        <v>127</v>
      </c>
      <c r="AC514" s="79" t="s">
        <v>127</v>
      </c>
      <c r="AD514" s="79" t="s">
        <v>127</v>
      </c>
      <c r="AE514" s="79" t="s">
        <v>127</v>
      </c>
      <c r="AF514" s="79" t="s">
        <v>127</v>
      </c>
      <c r="AG514" s="79" t="s">
        <v>127</v>
      </c>
      <c r="AH514" s="79" t="s">
        <v>127</v>
      </c>
      <c r="AI514" s="79" t="s">
        <v>126</v>
      </c>
      <c r="AJ514" s="79" t="s">
        <v>127</v>
      </c>
      <c r="AK514" s="79"/>
      <c r="AL514" s="79" t="s">
        <v>126</v>
      </c>
      <c r="AM514" s="79" t="s">
        <v>126</v>
      </c>
      <c r="AN514" s="79" t="s">
        <v>126</v>
      </c>
      <c r="AO514" s="79" t="s">
        <v>126</v>
      </c>
      <c r="AP514" s="79"/>
      <c r="AQ514" s="79" t="s">
        <v>126</v>
      </c>
      <c r="AR514" s="171" t="s">
        <v>126</v>
      </c>
      <c r="AS514" s="79" t="s">
        <v>126</v>
      </c>
      <c r="AT514" s="79"/>
      <c r="AU514" s="171" t="str">
        <f t="shared" ref="AU514:BD519" si="146">IFERROR(IF(OR(HLOOKUP(F$6,$AA$13:$AJ$1020,ROW($AT514)-ROW($AT$12),FALSE)="N",HLOOKUP(IF(F$3="Please Select","",IF(AND(LEFT(F$3,3)&lt;&gt;"IPC",LEFT(F$3,3)&lt;&gt;"PPA",LEFT(F$3,7)&lt;&gt;"Program"),"Hybrid",LEFT(F$3,3))),$AL$13:$AO$1020,ROW($AT514)-ROW($AT$12),FALSE)="N",HLOOKUP(F$5,$AQ$13:$AS$1020,ROW($AT514)-ROW($AT$12),FALSE)="N"),"N",IF(OR(HLOOKUP(F$6,$AA$13:$AJ$1020,ROW($AT514)-ROW($AT$12),FALSE)="A",HLOOKUP(IF(F$3="Please Select","",IF(AND(LEFT(F$3,3)&lt;&gt;"IPC",LEFT(F$3,3)&lt;&gt;"PPA"),"Hybrid",LEFT(F$3,3))),$AL$13:$AO$1020,ROW($AT514)-ROW($AT$12),FALSE)="A",HLOOKUP(F$5,$AQ$13:$AS$1020,ROW($AT514)-ROW($AT$12),FALSE)="A"),"A","Y")),$AS514)</f>
        <v>N</v>
      </c>
      <c r="AV514" s="171" t="str">
        <f t="shared" si="146"/>
        <v>Y</v>
      </c>
      <c r="AW514" s="171" t="str">
        <f t="shared" si="146"/>
        <v>Y</v>
      </c>
      <c r="AX514" s="171" t="str">
        <f t="shared" si="146"/>
        <v>Y</v>
      </c>
      <c r="AY514" s="171" t="str">
        <f t="shared" si="146"/>
        <v>Y</v>
      </c>
      <c r="AZ514" s="171" t="str">
        <f t="shared" si="146"/>
        <v>Y</v>
      </c>
      <c r="BA514" s="171" t="str">
        <f t="shared" si="146"/>
        <v>Y</v>
      </c>
      <c r="BB514" s="171" t="str">
        <f t="shared" si="146"/>
        <v>Y</v>
      </c>
      <c r="BC514" s="171" t="str">
        <f t="shared" si="146"/>
        <v>Y</v>
      </c>
      <c r="BD514" s="171" t="str">
        <f t="shared" si="146"/>
        <v>Y</v>
      </c>
      <c r="BE514" s="171" t="str">
        <f t="shared" ref="BE514:BN519" si="147">IFERROR(IF(OR(HLOOKUP(P$6,$AA$13:$AJ$1020,ROW($AT514)-ROW($AT$12),FALSE)="N",HLOOKUP(IF(P$3="Please Select","",IF(AND(LEFT(P$3,3)&lt;&gt;"IPC",LEFT(P$3,3)&lt;&gt;"PPA",LEFT(P$3,7)&lt;&gt;"Program"),"Hybrid",LEFT(P$3,3))),$AL$13:$AO$1020,ROW($AT514)-ROW($AT$12),FALSE)="N",HLOOKUP(P$5,$AQ$13:$AS$1020,ROW($AT514)-ROW($AT$12),FALSE)="N"),"N",IF(OR(HLOOKUP(P$6,$AA$13:$AJ$1020,ROW($AT514)-ROW($AT$12),FALSE)="A",HLOOKUP(IF(P$3="Please Select","",IF(AND(LEFT(P$3,3)&lt;&gt;"IPC",LEFT(P$3,3)&lt;&gt;"PPA"),"Hybrid",LEFT(P$3,3))),$AL$13:$AO$1020,ROW($AT514)-ROW($AT$12),FALSE)="A",HLOOKUP(P$5,$AQ$13:$AS$1020,ROW($AT514)-ROW($AT$12),FALSE)="A"),"A","Y")),$AS514)</f>
        <v>Y</v>
      </c>
      <c r="BF514" s="171" t="str">
        <f t="shared" si="147"/>
        <v>Y</v>
      </c>
      <c r="BG514" s="171" t="str">
        <f t="shared" si="147"/>
        <v>Y</v>
      </c>
      <c r="BH514" s="171" t="str">
        <f t="shared" si="147"/>
        <v>Y</v>
      </c>
      <c r="BI514" s="171" t="str">
        <f t="shared" si="147"/>
        <v>Y</v>
      </c>
      <c r="BJ514" s="171" t="str">
        <f t="shared" si="147"/>
        <v>Y</v>
      </c>
      <c r="BK514" s="171" t="str">
        <f t="shared" si="147"/>
        <v>Y</v>
      </c>
      <c r="BL514" s="171" t="str">
        <f t="shared" si="147"/>
        <v>Y</v>
      </c>
      <c r="BM514" s="171" t="str">
        <f t="shared" si="147"/>
        <v>Y</v>
      </c>
      <c r="BN514" s="171" t="str">
        <f t="shared" si="147"/>
        <v>Y</v>
      </c>
      <c r="BO514" s="88"/>
      <c r="BP514" s="88"/>
      <c r="BQ514" s="88"/>
      <c r="BR514" s="88"/>
      <c r="BS514" s="88"/>
      <c r="BT514" s="88"/>
      <c r="BU514" s="88"/>
      <c r="BV514" s="88"/>
      <c r="BW514" s="88"/>
      <c r="BX514" s="88"/>
    </row>
    <row r="515" spans="1:76" s="177" customFormat="1" outlineLevel="2" x14ac:dyDescent="0.25">
      <c r="A515" s="70"/>
      <c r="B515" s="74"/>
      <c r="C515" s="193">
        <v>2025</v>
      </c>
      <c r="D515" s="63" t="s">
        <v>147</v>
      </c>
      <c r="E515" s="64" t="s">
        <v>154</v>
      </c>
      <c r="F515" s="185"/>
      <c r="G515" s="185"/>
      <c r="H515" s="185"/>
      <c r="I515" s="185"/>
      <c r="J515" s="185"/>
      <c r="K515" s="185"/>
      <c r="L515" s="185"/>
      <c r="M515" s="185"/>
      <c r="N515" s="185"/>
      <c r="O515" s="185"/>
      <c r="P515" s="185"/>
      <c r="Q515" s="185"/>
      <c r="R515" s="185"/>
      <c r="S515" s="185"/>
      <c r="T515" s="185"/>
      <c r="U515" s="185"/>
      <c r="V515" s="185"/>
      <c r="W515" s="185"/>
      <c r="X515" s="185"/>
      <c r="Y515" s="185"/>
      <c r="AA515" s="79" t="s">
        <v>127</v>
      </c>
      <c r="AB515" s="79" t="s">
        <v>127</v>
      </c>
      <c r="AC515" s="79" t="s">
        <v>127</v>
      </c>
      <c r="AD515" s="79" t="s">
        <v>127</v>
      </c>
      <c r="AE515" s="79" t="s">
        <v>127</v>
      </c>
      <c r="AF515" s="79" t="s">
        <v>127</v>
      </c>
      <c r="AG515" s="79" t="s">
        <v>127</v>
      </c>
      <c r="AH515" s="79" t="s">
        <v>127</v>
      </c>
      <c r="AI515" s="79" t="s">
        <v>126</v>
      </c>
      <c r="AJ515" s="79" t="s">
        <v>127</v>
      </c>
      <c r="AK515" s="79"/>
      <c r="AL515" s="79" t="s">
        <v>126</v>
      </c>
      <c r="AM515" s="79" t="s">
        <v>126</v>
      </c>
      <c r="AN515" s="79" t="s">
        <v>126</v>
      </c>
      <c r="AO515" s="79" t="s">
        <v>126</v>
      </c>
      <c r="AP515" s="79"/>
      <c r="AQ515" s="79" t="s">
        <v>126</v>
      </c>
      <c r="AR515" s="171" t="s">
        <v>126</v>
      </c>
      <c r="AS515" s="79" t="s">
        <v>126</v>
      </c>
      <c r="AT515" s="79"/>
      <c r="AU515" s="171" t="str">
        <f t="shared" si="146"/>
        <v>N</v>
      </c>
      <c r="AV515" s="171" t="str">
        <f t="shared" si="146"/>
        <v>Y</v>
      </c>
      <c r="AW515" s="171" t="str">
        <f t="shared" si="146"/>
        <v>Y</v>
      </c>
      <c r="AX515" s="171" t="str">
        <f t="shared" si="146"/>
        <v>Y</v>
      </c>
      <c r="AY515" s="171" t="str">
        <f t="shared" si="146"/>
        <v>Y</v>
      </c>
      <c r="AZ515" s="171" t="str">
        <f t="shared" si="146"/>
        <v>Y</v>
      </c>
      <c r="BA515" s="171" t="str">
        <f t="shared" si="146"/>
        <v>Y</v>
      </c>
      <c r="BB515" s="171" t="str">
        <f t="shared" si="146"/>
        <v>Y</v>
      </c>
      <c r="BC515" s="171" t="str">
        <f t="shared" si="146"/>
        <v>Y</v>
      </c>
      <c r="BD515" s="171" t="str">
        <f t="shared" si="146"/>
        <v>Y</v>
      </c>
      <c r="BE515" s="171" t="str">
        <f t="shared" si="147"/>
        <v>Y</v>
      </c>
      <c r="BF515" s="171" t="str">
        <f t="shared" si="147"/>
        <v>Y</v>
      </c>
      <c r="BG515" s="171" t="str">
        <f t="shared" si="147"/>
        <v>Y</v>
      </c>
      <c r="BH515" s="171" t="str">
        <f t="shared" si="147"/>
        <v>Y</v>
      </c>
      <c r="BI515" s="171" t="str">
        <f t="shared" si="147"/>
        <v>Y</v>
      </c>
      <c r="BJ515" s="171" t="str">
        <f t="shared" si="147"/>
        <v>Y</v>
      </c>
      <c r="BK515" s="171" t="str">
        <f t="shared" si="147"/>
        <v>Y</v>
      </c>
      <c r="BL515" s="171" t="str">
        <f t="shared" si="147"/>
        <v>Y</v>
      </c>
      <c r="BM515" s="171" t="str">
        <f t="shared" si="147"/>
        <v>Y</v>
      </c>
      <c r="BN515" s="171" t="str">
        <f t="shared" si="147"/>
        <v>Y</v>
      </c>
      <c r="BO515" s="88"/>
      <c r="BP515" s="88"/>
      <c r="BQ515" s="88"/>
      <c r="BR515" s="88"/>
      <c r="BS515" s="88"/>
      <c r="BT515" s="88"/>
      <c r="BU515" s="88"/>
      <c r="BV515" s="88"/>
      <c r="BW515" s="88"/>
      <c r="BX515" s="88"/>
    </row>
    <row r="516" spans="1:76" s="177" customFormat="1" outlineLevel="2" x14ac:dyDescent="0.25">
      <c r="A516" s="70"/>
      <c r="B516" s="74"/>
      <c r="C516" s="193">
        <v>2026</v>
      </c>
      <c r="D516" s="63" t="s">
        <v>147</v>
      </c>
      <c r="E516" s="64" t="s">
        <v>154</v>
      </c>
      <c r="F516" s="185"/>
      <c r="G516" s="185"/>
      <c r="H516" s="185"/>
      <c r="I516" s="185"/>
      <c r="J516" s="185"/>
      <c r="K516" s="185"/>
      <c r="L516" s="185"/>
      <c r="M516" s="185"/>
      <c r="N516" s="185"/>
      <c r="O516" s="185"/>
      <c r="P516" s="185"/>
      <c r="Q516" s="185"/>
      <c r="R516" s="185"/>
      <c r="S516" s="185"/>
      <c r="T516" s="185"/>
      <c r="U516" s="185"/>
      <c r="V516" s="185"/>
      <c r="W516" s="185"/>
      <c r="X516" s="185"/>
      <c r="Y516" s="185"/>
      <c r="AA516" s="79" t="s">
        <v>127</v>
      </c>
      <c r="AB516" s="79" t="s">
        <v>127</v>
      </c>
      <c r="AC516" s="79" t="s">
        <v>127</v>
      </c>
      <c r="AD516" s="79" t="s">
        <v>127</v>
      </c>
      <c r="AE516" s="79" t="s">
        <v>127</v>
      </c>
      <c r="AF516" s="79" t="s">
        <v>127</v>
      </c>
      <c r="AG516" s="79" t="s">
        <v>127</v>
      </c>
      <c r="AH516" s="79" t="s">
        <v>127</v>
      </c>
      <c r="AI516" s="79" t="s">
        <v>126</v>
      </c>
      <c r="AJ516" s="79" t="s">
        <v>127</v>
      </c>
      <c r="AK516" s="79"/>
      <c r="AL516" s="79" t="s">
        <v>126</v>
      </c>
      <c r="AM516" s="79" t="s">
        <v>126</v>
      </c>
      <c r="AN516" s="79" t="s">
        <v>126</v>
      </c>
      <c r="AO516" s="79" t="s">
        <v>126</v>
      </c>
      <c r="AP516" s="79"/>
      <c r="AQ516" s="79" t="s">
        <v>126</v>
      </c>
      <c r="AR516" s="171" t="s">
        <v>126</v>
      </c>
      <c r="AS516" s="79" t="s">
        <v>126</v>
      </c>
      <c r="AT516" s="79"/>
      <c r="AU516" s="171" t="str">
        <f t="shared" si="146"/>
        <v>N</v>
      </c>
      <c r="AV516" s="171" t="str">
        <f t="shared" si="146"/>
        <v>Y</v>
      </c>
      <c r="AW516" s="171" t="str">
        <f t="shared" si="146"/>
        <v>Y</v>
      </c>
      <c r="AX516" s="171" t="str">
        <f t="shared" si="146"/>
        <v>Y</v>
      </c>
      <c r="AY516" s="171" t="str">
        <f t="shared" si="146"/>
        <v>Y</v>
      </c>
      <c r="AZ516" s="171" t="str">
        <f t="shared" si="146"/>
        <v>Y</v>
      </c>
      <c r="BA516" s="171" t="str">
        <f t="shared" si="146"/>
        <v>Y</v>
      </c>
      <c r="BB516" s="171" t="str">
        <f t="shared" si="146"/>
        <v>Y</v>
      </c>
      <c r="BC516" s="171" t="str">
        <f t="shared" si="146"/>
        <v>Y</v>
      </c>
      <c r="BD516" s="171" t="str">
        <f t="shared" si="146"/>
        <v>Y</v>
      </c>
      <c r="BE516" s="171" t="str">
        <f t="shared" si="147"/>
        <v>Y</v>
      </c>
      <c r="BF516" s="171" t="str">
        <f t="shared" si="147"/>
        <v>Y</v>
      </c>
      <c r="BG516" s="171" t="str">
        <f t="shared" si="147"/>
        <v>Y</v>
      </c>
      <c r="BH516" s="171" t="str">
        <f t="shared" si="147"/>
        <v>Y</v>
      </c>
      <c r="BI516" s="171" t="str">
        <f t="shared" si="147"/>
        <v>Y</v>
      </c>
      <c r="BJ516" s="171" t="str">
        <f t="shared" si="147"/>
        <v>Y</v>
      </c>
      <c r="BK516" s="171" t="str">
        <f t="shared" si="147"/>
        <v>Y</v>
      </c>
      <c r="BL516" s="171" t="str">
        <f t="shared" si="147"/>
        <v>Y</v>
      </c>
      <c r="BM516" s="171" t="str">
        <f t="shared" si="147"/>
        <v>Y</v>
      </c>
      <c r="BN516" s="171" t="str">
        <f t="shared" si="147"/>
        <v>Y</v>
      </c>
      <c r="BO516" s="88"/>
      <c r="BP516" s="88"/>
      <c r="BQ516" s="88"/>
      <c r="BR516" s="88"/>
      <c r="BS516" s="88"/>
      <c r="BT516" s="88"/>
      <c r="BU516" s="88"/>
      <c r="BV516" s="88"/>
      <c r="BW516" s="88"/>
      <c r="BX516" s="88"/>
    </row>
    <row r="517" spans="1:76" s="177" customFormat="1" outlineLevel="2" x14ac:dyDescent="0.25">
      <c r="A517" s="70"/>
      <c r="B517" s="74"/>
      <c r="C517" s="193">
        <v>2027</v>
      </c>
      <c r="D517" s="63" t="s">
        <v>147</v>
      </c>
      <c r="E517" s="64" t="s">
        <v>154</v>
      </c>
      <c r="F517" s="185"/>
      <c r="G517" s="185"/>
      <c r="H517" s="185"/>
      <c r="I517" s="185"/>
      <c r="J517" s="185"/>
      <c r="K517" s="185"/>
      <c r="L517" s="185"/>
      <c r="M517" s="185"/>
      <c r="N517" s="185"/>
      <c r="O517" s="185"/>
      <c r="P517" s="185"/>
      <c r="Q517" s="185"/>
      <c r="R517" s="185"/>
      <c r="S517" s="185"/>
      <c r="T517" s="185"/>
      <c r="U517" s="185"/>
      <c r="V517" s="185"/>
      <c r="W517" s="185"/>
      <c r="X517" s="185"/>
      <c r="Y517" s="185"/>
      <c r="AA517" s="79" t="s">
        <v>127</v>
      </c>
      <c r="AB517" s="79" t="s">
        <v>127</v>
      </c>
      <c r="AC517" s="79" t="s">
        <v>127</v>
      </c>
      <c r="AD517" s="79" t="s">
        <v>127</v>
      </c>
      <c r="AE517" s="79" t="s">
        <v>127</v>
      </c>
      <c r="AF517" s="79" t="s">
        <v>127</v>
      </c>
      <c r="AG517" s="79" t="s">
        <v>127</v>
      </c>
      <c r="AH517" s="79" t="s">
        <v>127</v>
      </c>
      <c r="AI517" s="79" t="s">
        <v>126</v>
      </c>
      <c r="AJ517" s="79" t="s">
        <v>127</v>
      </c>
      <c r="AK517" s="79"/>
      <c r="AL517" s="79" t="s">
        <v>126</v>
      </c>
      <c r="AM517" s="79" t="s">
        <v>126</v>
      </c>
      <c r="AN517" s="79" t="s">
        <v>126</v>
      </c>
      <c r="AO517" s="79" t="s">
        <v>126</v>
      </c>
      <c r="AP517" s="79"/>
      <c r="AQ517" s="79" t="s">
        <v>126</v>
      </c>
      <c r="AR517" s="171" t="s">
        <v>126</v>
      </c>
      <c r="AS517" s="79" t="s">
        <v>126</v>
      </c>
      <c r="AT517" s="79"/>
      <c r="AU517" s="171" t="str">
        <f t="shared" si="146"/>
        <v>N</v>
      </c>
      <c r="AV517" s="171" t="str">
        <f t="shared" si="146"/>
        <v>Y</v>
      </c>
      <c r="AW517" s="171" t="str">
        <f t="shared" si="146"/>
        <v>Y</v>
      </c>
      <c r="AX517" s="171" t="str">
        <f t="shared" si="146"/>
        <v>Y</v>
      </c>
      <c r="AY517" s="171" t="str">
        <f t="shared" si="146"/>
        <v>Y</v>
      </c>
      <c r="AZ517" s="171" t="str">
        <f t="shared" si="146"/>
        <v>Y</v>
      </c>
      <c r="BA517" s="171" t="str">
        <f t="shared" si="146"/>
        <v>Y</v>
      </c>
      <c r="BB517" s="171" t="str">
        <f t="shared" si="146"/>
        <v>Y</v>
      </c>
      <c r="BC517" s="171" t="str">
        <f t="shared" si="146"/>
        <v>Y</v>
      </c>
      <c r="BD517" s="171" t="str">
        <f t="shared" si="146"/>
        <v>Y</v>
      </c>
      <c r="BE517" s="171" t="str">
        <f t="shared" si="147"/>
        <v>Y</v>
      </c>
      <c r="BF517" s="171" t="str">
        <f t="shared" si="147"/>
        <v>Y</v>
      </c>
      <c r="BG517" s="171" t="str">
        <f t="shared" si="147"/>
        <v>Y</v>
      </c>
      <c r="BH517" s="171" t="str">
        <f t="shared" si="147"/>
        <v>Y</v>
      </c>
      <c r="BI517" s="171" t="str">
        <f t="shared" si="147"/>
        <v>Y</v>
      </c>
      <c r="BJ517" s="171" t="str">
        <f t="shared" si="147"/>
        <v>Y</v>
      </c>
      <c r="BK517" s="171" t="str">
        <f t="shared" si="147"/>
        <v>Y</v>
      </c>
      <c r="BL517" s="171" t="str">
        <f t="shared" si="147"/>
        <v>Y</v>
      </c>
      <c r="BM517" s="171" t="str">
        <f t="shared" si="147"/>
        <v>Y</v>
      </c>
      <c r="BN517" s="171" t="str">
        <f t="shared" si="147"/>
        <v>Y</v>
      </c>
      <c r="BO517" s="88"/>
      <c r="BP517" s="88"/>
      <c r="BQ517" s="88"/>
      <c r="BR517" s="88"/>
      <c r="BS517" s="88"/>
      <c r="BT517" s="88"/>
      <c r="BU517" s="88"/>
      <c r="BV517" s="88"/>
      <c r="BW517" s="88"/>
      <c r="BX517" s="88"/>
    </row>
    <row r="518" spans="1:76" s="177" customFormat="1" outlineLevel="2" x14ac:dyDescent="0.25">
      <c r="A518" s="70"/>
      <c r="B518" s="74"/>
      <c r="C518" s="193">
        <v>2028</v>
      </c>
      <c r="D518" s="63" t="s">
        <v>147</v>
      </c>
      <c r="E518" s="64" t="s">
        <v>154</v>
      </c>
      <c r="F518" s="185"/>
      <c r="G518" s="185"/>
      <c r="H518" s="185"/>
      <c r="I518" s="185"/>
      <c r="J518" s="185"/>
      <c r="K518" s="185"/>
      <c r="L518" s="185"/>
      <c r="M518" s="185"/>
      <c r="N518" s="185"/>
      <c r="O518" s="185"/>
      <c r="P518" s="185"/>
      <c r="Q518" s="185"/>
      <c r="R518" s="185"/>
      <c r="S518" s="185"/>
      <c r="T518" s="185"/>
      <c r="U518" s="185"/>
      <c r="V518" s="185"/>
      <c r="W518" s="185"/>
      <c r="X518" s="185"/>
      <c r="Y518" s="185"/>
      <c r="AA518" s="79" t="s">
        <v>127</v>
      </c>
      <c r="AB518" s="79" t="s">
        <v>127</v>
      </c>
      <c r="AC518" s="79" t="s">
        <v>127</v>
      </c>
      <c r="AD518" s="79" t="s">
        <v>127</v>
      </c>
      <c r="AE518" s="79" t="s">
        <v>127</v>
      </c>
      <c r="AF518" s="79" t="s">
        <v>127</v>
      </c>
      <c r="AG518" s="79" t="s">
        <v>127</v>
      </c>
      <c r="AH518" s="79" t="s">
        <v>127</v>
      </c>
      <c r="AI518" s="79" t="s">
        <v>126</v>
      </c>
      <c r="AJ518" s="79" t="s">
        <v>127</v>
      </c>
      <c r="AK518" s="79"/>
      <c r="AL518" s="79" t="s">
        <v>126</v>
      </c>
      <c r="AM518" s="79" t="s">
        <v>126</v>
      </c>
      <c r="AN518" s="79" t="s">
        <v>126</v>
      </c>
      <c r="AO518" s="79" t="s">
        <v>126</v>
      </c>
      <c r="AP518" s="79"/>
      <c r="AQ518" s="79" t="s">
        <v>126</v>
      </c>
      <c r="AR518" s="171" t="s">
        <v>126</v>
      </c>
      <c r="AS518" s="79" t="s">
        <v>126</v>
      </c>
      <c r="AT518" s="79"/>
      <c r="AU518" s="171" t="str">
        <f t="shared" si="146"/>
        <v>N</v>
      </c>
      <c r="AV518" s="171" t="str">
        <f t="shared" si="146"/>
        <v>Y</v>
      </c>
      <c r="AW518" s="171" t="str">
        <f t="shared" si="146"/>
        <v>Y</v>
      </c>
      <c r="AX518" s="171" t="str">
        <f t="shared" si="146"/>
        <v>Y</v>
      </c>
      <c r="AY518" s="171" t="str">
        <f t="shared" si="146"/>
        <v>Y</v>
      </c>
      <c r="AZ518" s="171" t="str">
        <f t="shared" si="146"/>
        <v>Y</v>
      </c>
      <c r="BA518" s="171" t="str">
        <f t="shared" si="146"/>
        <v>Y</v>
      </c>
      <c r="BB518" s="171" t="str">
        <f t="shared" si="146"/>
        <v>Y</v>
      </c>
      <c r="BC518" s="171" t="str">
        <f t="shared" si="146"/>
        <v>Y</v>
      </c>
      <c r="BD518" s="171" t="str">
        <f t="shared" si="146"/>
        <v>Y</v>
      </c>
      <c r="BE518" s="171" t="str">
        <f t="shared" si="147"/>
        <v>Y</v>
      </c>
      <c r="BF518" s="171" t="str">
        <f t="shared" si="147"/>
        <v>Y</v>
      </c>
      <c r="BG518" s="171" t="str">
        <f t="shared" si="147"/>
        <v>Y</v>
      </c>
      <c r="BH518" s="171" t="str">
        <f t="shared" si="147"/>
        <v>Y</v>
      </c>
      <c r="BI518" s="171" t="str">
        <f t="shared" si="147"/>
        <v>Y</v>
      </c>
      <c r="BJ518" s="171" t="str">
        <f t="shared" si="147"/>
        <v>Y</v>
      </c>
      <c r="BK518" s="171" t="str">
        <f t="shared" si="147"/>
        <v>Y</v>
      </c>
      <c r="BL518" s="171" t="str">
        <f t="shared" si="147"/>
        <v>Y</v>
      </c>
      <c r="BM518" s="171" t="str">
        <f t="shared" si="147"/>
        <v>Y</v>
      </c>
      <c r="BN518" s="171" t="str">
        <f t="shared" si="147"/>
        <v>Y</v>
      </c>
      <c r="BO518" s="88"/>
      <c r="BP518" s="88"/>
      <c r="BQ518" s="88"/>
      <c r="BR518" s="88"/>
      <c r="BS518" s="88"/>
      <c r="BT518" s="88"/>
      <c r="BU518" s="88"/>
      <c r="BV518" s="88"/>
      <c r="BW518" s="88"/>
      <c r="BX518" s="88"/>
    </row>
    <row r="519" spans="1:76" s="177" customFormat="1" outlineLevel="2" x14ac:dyDescent="0.25">
      <c r="A519" s="70"/>
      <c r="B519" s="74"/>
      <c r="C519" s="193">
        <v>2029</v>
      </c>
      <c r="D519" s="63" t="s">
        <v>147</v>
      </c>
      <c r="E519" s="64" t="s">
        <v>154</v>
      </c>
      <c r="F519" s="185"/>
      <c r="G519" s="185"/>
      <c r="H519" s="185"/>
      <c r="I519" s="185"/>
      <c r="J519" s="185"/>
      <c r="K519" s="185"/>
      <c r="L519" s="185"/>
      <c r="M519" s="185"/>
      <c r="N519" s="185"/>
      <c r="O519" s="185"/>
      <c r="P519" s="185"/>
      <c r="Q519" s="185"/>
      <c r="R519" s="185"/>
      <c r="S519" s="185"/>
      <c r="T519" s="185"/>
      <c r="U519" s="185"/>
      <c r="V519" s="185"/>
      <c r="W519" s="185"/>
      <c r="X519" s="185"/>
      <c r="Y519" s="185"/>
      <c r="AA519" s="79" t="s">
        <v>127</v>
      </c>
      <c r="AB519" s="79" t="s">
        <v>127</v>
      </c>
      <c r="AC519" s="79" t="s">
        <v>127</v>
      </c>
      <c r="AD519" s="79" t="s">
        <v>127</v>
      </c>
      <c r="AE519" s="79" t="s">
        <v>127</v>
      </c>
      <c r="AF519" s="79" t="s">
        <v>127</v>
      </c>
      <c r="AG519" s="79" t="s">
        <v>127</v>
      </c>
      <c r="AH519" s="79" t="s">
        <v>127</v>
      </c>
      <c r="AI519" s="79" t="s">
        <v>126</v>
      </c>
      <c r="AJ519" s="79" t="s">
        <v>127</v>
      </c>
      <c r="AK519" s="79"/>
      <c r="AL519" s="79" t="s">
        <v>126</v>
      </c>
      <c r="AM519" s="79" t="s">
        <v>126</v>
      </c>
      <c r="AN519" s="79" t="s">
        <v>126</v>
      </c>
      <c r="AO519" s="79" t="s">
        <v>126</v>
      </c>
      <c r="AP519" s="79"/>
      <c r="AQ519" s="79" t="s">
        <v>126</v>
      </c>
      <c r="AR519" s="171" t="s">
        <v>126</v>
      </c>
      <c r="AS519" s="79" t="s">
        <v>126</v>
      </c>
      <c r="AT519" s="79"/>
      <c r="AU519" s="171" t="str">
        <f t="shared" si="146"/>
        <v>N</v>
      </c>
      <c r="AV519" s="171" t="str">
        <f t="shared" si="146"/>
        <v>Y</v>
      </c>
      <c r="AW519" s="171" t="str">
        <f t="shared" si="146"/>
        <v>Y</v>
      </c>
      <c r="AX519" s="171" t="str">
        <f t="shared" si="146"/>
        <v>Y</v>
      </c>
      <c r="AY519" s="171" t="str">
        <f t="shared" si="146"/>
        <v>Y</v>
      </c>
      <c r="AZ519" s="171" t="str">
        <f t="shared" si="146"/>
        <v>Y</v>
      </c>
      <c r="BA519" s="171" t="str">
        <f t="shared" si="146"/>
        <v>Y</v>
      </c>
      <c r="BB519" s="171" t="str">
        <f t="shared" si="146"/>
        <v>Y</v>
      </c>
      <c r="BC519" s="171" t="str">
        <f t="shared" si="146"/>
        <v>Y</v>
      </c>
      <c r="BD519" s="171" t="str">
        <f t="shared" si="146"/>
        <v>Y</v>
      </c>
      <c r="BE519" s="171" t="str">
        <f t="shared" si="147"/>
        <v>Y</v>
      </c>
      <c r="BF519" s="171" t="str">
        <f t="shared" si="147"/>
        <v>Y</v>
      </c>
      <c r="BG519" s="171" t="str">
        <f t="shared" si="147"/>
        <v>Y</v>
      </c>
      <c r="BH519" s="171" t="str">
        <f t="shared" si="147"/>
        <v>Y</v>
      </c>
      <c r="BI519" s="171" t="str">
        <f t="shared" si="147"/>
        <v>Y</v>
      </c>
      <c r="BJ519" s="171" t="str">
        <f t="shared" si="147"/>
        <v>Y</v>
      </c>
      <c r="BK519" s="171" t="str">
        <f t="shared" si="147"/>
        <v>Y</v>
      </c>
      <c r="BL519" s="171" t="str">
        <f t="shared" si="147"/>
        <v>Y</v>
      </c>
      <c r="BM519" s="171" t="str">
        <f t="shared" si="147"/>
        <v>Y</v>
      </c>
      <c r="BN519" s="171" t="str">
        <f t="shared" si="147"/>
        <v>Y</v>
      </c>
      <c r="BO519" s="88"/>
      <c r="BP519" s="88"/>
      <c r="BQ519" s="88"/>
      <c r="BR519" s="88"/>
      <c r="BS519" s="88"/>
      <c r="BT519" s="88"/>
      <c r="BU519" s="88"/>
      <c r="BV519" s="88"/>
      <c r="BW519" s="88"/>
      <c r="BX519" s="88"/>
    </row>
    <row r="520" spans="1:76" s="177" customFormat="1" outlineLevel="2" x14ac:dyDescent="0.25">
      <c r="A520" s="70"/>
      <c r="B520" s="74"/>
      <c r="C520" s="194"/>
      <c r="D520" s="79"/>
      <c r="E520" s="79"/>
      <c r="F520" s="179"/>
      <c r="G520" s="179"/>
      <c r="H520" s="179"/>
      <c r="I520" s="179"/>
      <c r="J520" s="179"/>
      <c r="K520" s="179"/>
      <c r="L520" s="179"/>
      <c r="M520" s="179"/>
      <c r="N520" s="179"/>
      <c r="O520" s="179"/>
      <c r="P520" s="179"/>
      <c r="Q520" s="179"/>
      <c r="R520" s="179"/>
      <c r="S520" s="179"/>
      <c r="T520" s="179"/>
      <c r="U520" s="179"/>
      <c r="V520" s="179"/>
      <c r="W520" s="179"/>
      <c r="X520" s="179"/>
      <c r="Y520" s="179"/>
      <c r="AA520" s="171"/>
      <c r="AB520" s="171"/>
      <c r="AC520" s="171"/>
      <c r="AD520" s="171"/>
      <c r="AE520" s="171"/>
      <c r="AF520" s="171"/>
      <c r="AG520" s="171"/>
      <c r="AH520" s="171"/>
      <c r="AI520" s="171"/>
      <c r="AJ520" s="171"/>
      <c r="AK520" s="171"/>
      <c r="AL520" s="171"/>
      <c r="AM520" s="171"/>
      <c r="AN520" s="171"/>
      <c r="AO520" s="171"/>
      <c r="AP520" s="171"/>
      <c r="AU520" s="171"/>
      <c r="AV520" s="171"/>
      <c r="AW520" s="171"/>
      <c r="AX520" s="171"/>
      <c r="AY520" s="171"/>
      <c r="AZ520" s="171"/>
      <c r="BA520" s="171"/>
      <c r="BB520" s="171"/>
      <c r="BC520" s="171"/>
      <c r="BD520" s="171"/>
      <c r="BE520" s="171"/>
      <c r="BF520" s="171"/>
      <c r="BG520" s="171"/>
      <c r="BH520" s="171"/>
      <c r="BI520" s="171"/>
      <c r="BJ520" s="171"/>
      <c r="BK520" s="171"/>
      <c r="BL520" s="171"/>
      <c r="BM520" s="171"/>
      <c r="BN520" s="171"/>
    </row>
    <row r="521" spans="1:76" s="177" customFormat="1" outlineLevel="2" x14ac:dyDescent="0.25">
      <c r="A521" s="70"/>
      <c r="B521" s="74"/>
      <c r="C521" s="192" t="s">
        <v>428</v>
      </c>
      <c r="D521" s="79"/>
      <c r="E521" s="79"/>
      <c r="F521" s="179"/>
      <c r="G521" s="179"/>
      <c r="H521" s="179"/>
      <c r="I521" s="179"/>
      <c r="J521" s="179"/>
      <c r="K521" s="179"/>
      <c r="L521" s="179"/>
      <c r="M521" s="179"/>
      <c r="N521" s="179"/>
      <c r="O521" s="179"/>
      <c r="P521" s="179"/>
      <c r="Q521" s="179"/>
      <c r="R521" s="179"/>
      <c r="S521" s="179"/>
      <c r="T521" s="179"/>
      <c r="U521" s="179"/>
      <c r="V521" s="179"/>
      <c r="W521" s="179"/>
      <c r="X521" s="179"/>
      <c r="Y521" s="179"/>
      <c r="AA521" s="171"/>
      <c r="AB521" s="171"/>
      <c r="AC521" s="171"/>
      <c r="AD521" s="171"/>
      <c r="AE521" s="171"/>
      <c r="AF521" s="171"/>
      <c r="AG521" s="171"/>
      <c r="AH521" s="171"/>
      <c r="AI521" s="171"/>
      <c r="AJ521" s="171"/>
      <c r="AK521" s="171"/>
      <c r="AL521" s="171"/>
      <c r="AM521" s="171"/>
      <c r="AN521" s="171"/>
      <c r="AO521" s="171"/>
      <c r="AP521" s="171"/>
    </row>
    <row r="522" spans="1:76" s="177" customFormat="1" outlineLevel="2" x14ac:dyDescent="0.25">
      <c r="A522" s="70"/>
      <c r="B522" s="74"/>
      <c r="C522" s="193">
        <v>2024</v>
      </c>
      <c r="D522" s="63" t="s">
        <v>147</v>
      </c>
      <c r="E522" s="64" t="s">
        <v>154</v>
      </c>
      <c r="F522" s="185"/>
      <c r="G522" s="185"/>
      <c r="H522" s="185"/>
      <c r="I522" s="185"/>
      <c r="J522" s="185"/>
      <c r="K522" s="185"/>
      <c r="L522" s="185"/>
      <c r="M522" s="185"/>
      <c r="N522" s="185"/>
      <c r="O522" s="185"/>
      <c r="P522" s="185"/>
      <c r="Q522" s="185"/>
      <c r="R522" s="185"/>
      <c r="S522" s="185"/>
      <c r="T522" s="185"/>
      <c r="U522" s="185"/>
      <c r="V522" s="185"/>
      <c r="W522" s="185"/>
      <c r="X522" s="185"/>
      <c r="Y522" s="185"/>
      <c r="AA522" s="79" t="s">
        <v>127</v>
      </c>
      <c r="AB522" s="79" t="s">
        <v>127</v>
      </c>
      <c r="AC522" s="79" t="s">
        <v>127</v>
      </c>
      <c r="AD522" s="79" t="s">
        <v>127</v>
      </c>
      <c r="AE522" s="79" t="s">
        <v>127</v>
      </c>
      <c r="AF522" s="79" t="s">
        <v>127</v>
      </c>
      <c r="AG522" s="79" t="s">
        <v>127</v>
      </c>
      <c r="AH522" s="79" t="s">
        <v>127</v>
      </c>
      <c r="AI522" s="79" t="s">
        <v>126</v>
      </c>
      <c r="AJ522" s="79" t="s">
        <v>127</v>
      </c>
      <c r="AK522" s="79"/>
      <c r="AL522" s="79" t="s">
        <v>126</v>
      </c>
      <c r="AM522" s="79" t="s">
        <v>126</v>
      </c>
      <c r="AN522" s="79" t="s">
        <v>126</v>
      </c>
      <c r="AO522" s="79" t="s">
        <v>126</v>
      </c>
      <c r="AP522" s="79"/>
      <c r="AQ522" s="79" t="s">
        <v>126</v>
      </c>
      <c r="AR522" s="171" t="s">
        <v>126</v>
      </c>
      <c r="AS522" s="79" t="s">
        <v>126</v>
      </c>
      <c r="AT522" s="79"/>
      <c r="AU522" s="171" t="str">
        <f t="shared" ref="AU522:BD527" si="148">IFERROR(IF(OR(HLOOKUP(F$6,$AA$13:$AJ$1020,ROW($AT522)-ROW($AT$12),FALSE)="N",HLOOKUP(IF(F$3="Please Select","",IF(AND(LEFT(F$3,3)&lt;&gt;"IPC",LEFT(F$3,3)&lt;&gt;"PPA",LEFT(F$3,7)&lt;&gt;"Program"),"Hybrid",LEFT(F$3,3))),$AL$13:$AO$1020,ROW($AT522)-ROW($AT$12),FALSE)="N",HLOOKUP(F$5,$AQ$13:$AS$1020,ROW($AT522)-ROW($AT$12),FALSE)="N"),"N",IF(OR(HLOOKUP(F$6,$AA$13:$AJ$1020,ROW($AT522)-ROW($AT$12),FALSE)="A",HLOOKUP(IF(F$3="Please Select","",IF(AND(LEFT(F$3,3)&lt;&gt;"IPC",LEFT(F$3,3)&lt;&gt;"PPA"),"Hybrid",LEFT(F$3,3))),$AL$13:$AO$1020,ROW($AT522)-ROW($AT$12),FALSE)="A",HLOOKUP(F$5,$AQ$13:$AS$1020,ROW($AT522)-ROW($AT$12),FALSE)="A"),"A","Y")),$AS522)</f>
        <v>N</v>
      </c>
      <c r="AV522" s="171" t="str">
        <f t="shared" si="148"/>
        <v>Y</v>
      </c>
      <c r="AW522" s="171" t="str">
        <f t="shared" si="148"/>
        <v>Y</v>
      </c>
      <c r="AX522" s="171" t="str">
        <f t="shared" si="148"/>
        <v>Y</v>
      </c>
      <c r="AY522" s="171" t="str">
        <f t="shared" si="148"/>
        <v>Y</v>
      </c>
      <c r="AZ522" s="171" t="str">
        <f t="shared" si="148"/>
        <v>Y</v>
      </c>
      <c r="BA522" s="171" t="str">
        <f t="shared" si="148"/>
        <v>Y</v>
      </c>
      <c r="BB522" s="171" t="str">
        <f t="shared" si="148"/>
        <v>Y</v>
      </c>
      <c r="BC522" s="171" t="str">
        <f t="shared" si="148"/>
        <v>Y</v>
      </c>
      <c r="BD522" s="171" t="str">
        <f t="shared" si="148"/>
        <v>Y</v>
      </c>
      <c r="BE522" s="171" t="str">
        <f t="shared" ref="BE522:BN527" si="149">IFERROR(IF(OR(HLOOKUP(P$6,$AA$13:$AJ$1020,ROW($AT522)-ROW($AT$12),FALSE)="N",HLOOKUP(IF(P$3="Please Select","",IF(AND(LEFT(P$3,3)&lt;&gt;"IPC",LEFT(P$3,3)&lt;&gt;"PPA",LEFT(P$3,7)&lt;&gt;"Program"),"Hybrid",LEFT(P$3,3))),$AL$13:$AO$1020,ROW($AT522)-ROW($AT$12),FALSE)="N",HLOOKUP(P$5,$AQ$13:$AS$1020,ROW($AT522)-ROW($AT$12),FALSE)="N"),"N",IF(OR(HLOOKUP(P$6,$AA$13:$AJ$1020,ROW($AT522)-ROW($AT$12),FALSE)="A",HLOOKUP(IF(P$3="Please Select","",IF(AND(LEFT(P$3,3)&lt;&gt;"IPC",LEFT(P$3,3)&lt;&gt;"PPA"),"Hybrid",LEFT(P$3,3))),$AL$13:$AO$1020,ROW($AT522)-ROW($AT$12),FALSE)="A",HLOOKUP(P$5,$AQ$13:$AS$1020,ROW($AT522)-ROW($AT$12),FALSE)="A"),"A","Y")),$AS522)</f>
        <v>Y</v>
      </c>
      <c r="BF522" s="171" t="str">
        <f t="shared" si="149"/>
        <v>Y</v>
      </c>
      <c r="BG522" s="171" t="str">
        <f t="shared" si="149"/>
        <v>Y</v>
      </c>
      <c r="BH522" s="171" t="str">
        <f t="shared" si="149"/>
        <v>Y</v>
      </c>
      <c r="BI522" s="171" t="str">
        <f t="shared" si="149"/>
        <v>Y</v>
      </c>
      <c r="BJ522" s="171" t="str">
        <f t="shared" si="149"/>
        <v>Y</v>
      </c>
      <c r="BK522" s="171" t="str">
        <f t="shared" si="149"/>
        <v>Y</v>
      </c>
      <c r="BL522" s="171" t="str">
        <f t="shared" si="149"/>
        <v>Y</v>
      </c>
      <c r="BM522" s="171" t="str">
        <f t="shared" si="149"/>
        <v>Y</v>
      </c>
      <c r="BN522" s="171" t="str">
        <f t="shared" si="149"/>
        <v>Y</v>
      </c>
      <c r="BO522" s="88"/>
      <c r="BP522" s="88"/>
      <c r="BQ522" s="88"/>
      <c r="BR522" s="88"/>
      <c r="BS522" s="88"/>
      <c r="BT522" s="88"/>
      <c r="BU522" s="88"/>
      <c r="BV522" s="88"/>
      <c r="BW522" s="88"/>
      <c r="BX522" s="88"/>
    </row>
    <row r="523" spans="1:76" s="177" customFormat="1" outlineLevel="2" x14ac:dyDescent="0.25">
      <c r="A523" s="70"/>
      <c r="B523" s="74"/>
      <c r="C523" s="193">
        <v>2025</v>
      </c>
      <c r="D523" s="63" t="s">
        <v>147</v>
      </c>
      <c r="E523" s="64" t="s">
        <v>154</v>
      </c>
      <c r="F523" s="185"/>
      <c r="G523" s="185"/>
      <c r="H523" s="185"/>
      <c r="I523" s="185"/>
      <c r="J523" s="185"/>
      <c r="K523" s="185"/>
      <c r="L523" s="185"/>
      <c r="M523" s="185"/>
      <c r="N523" s="185"/>
      <c r="O523" s="185"/>
      <c r="P523" s="185"/>
      <c r="Q523" s="185"/>
      <c r="R523" s="185"/>
      <c r="S523" s="185"/>
      <c r="T523" s="185"/>
      <c r="U523" s="185"/>
      <c r="V523" s="185"/>
      <c r="W523" s="185"/>
      <c r="X523" s="185"/>
      <c r="Y523" s="185"/>
      <c r="AA523" s="79" t="s">
        <v>127</v>
      </c>
      <c r="AB523" s="79" t="s">
        <v>127</v>
      </c>
      <c r="AC523" s="79" t="s">
        <v>127</v>
      </c>
      <c r="AD523" s="79" t="s">
        <v>127</v>
      </c>
      <c r="AE523" s="79" t="s">
        <v>127</v>
      </c>
      <c r="AF523" s="79" t="s">
        <v>127</v>
      </c>
      <c r="AG523" s="79" t="s">
        <v>127</v>
      </c>
      <c r="AH523" s="79" t="s">
        <v>127</v>
      </c>
      <c r="AI523" s="79" t="s">
        <v>126</v>
      </c>
      <c r="AJ523" s="79" t="s">
        <v>127</v>
      </c>
      <c r="AK523" s="79"/>
      <c r="AL523" s="79" t="s">
        <v>126</v>
      </c>
      <c r="AM523" s="79" t="s">
        <v>126</v>
      </c>
      <c r="AN523" s="79" t="s">
        <v>126</v>
      </c>
      <c r="AO523" s="79" t="s">
        <v>126</v>
      </c>
      <c r="AP523" s="79"/>
      <c r="AQ523" s="79" t="s">
        <v>126</v>
      </c>
      <c r="AR523" s="171" t="s">
        <v>126</v>
      </c>
      <c r="AS523" s="79" t="s">
        <v>126</v>
      </c>
      <c r="AT523" s="79"/>
      <c r="AU523" s="171" t="str">
        <f t="shared" si="148"/>
        <v>N</v>
      </c>
      <c r="AV523" s="171" t="str">
        <f t="shared" si="148"/>
        <v>Y</v>
      </c>
      <c r="AW523" s="171" t="str">
        <f t="shared" si="148"/>
        <v>Y</v>
      </c>
      <c r="AX523" s="171" t="str">
        <f t="shared" si="148"/>
        <v>Y</v>
      </c>
      <c r="AY523" s="171" t="str">
        <f t="shared" si="148"/>
        <v>Y</v>
      </c>
      <c r="AZ523" s="171" t="str">
        <f t="shared" si="148"/>
        <v>Y</v>
      </c>
      <c r="BA523" s="171" t="str">
        <f t="shared" si="148"/>
        <v>Y</v>
      </c>
      <c r="BB523" s="171" t="str">
        <f t="shared" si="148"/>
        <v>Y</v>
      </c>
      <c r="BC523" s="171" t="str">
        <f t="shared" si="148"/>
        <v>Y</v>
      </c>
      <c r="BD523" s="171" t="str">
        <f t="shared" si="148"/>
        <v>Y</v>
      </c>
      <c r="BE523" s="171" t="str">
        <f t="shared" si="149"/>
        <v>Y</v>
      </c>
      <c r="BF523" s="171" t="str">
        <f t="shared" si="149"/>
        <v>Y</v>
      </c>
      <c r="BG523" s="171" t="str">
        <f t="shared" si="149"/>
        <v>Y</v>
      </c>
      <c r="BH523" s="171" t="str">
        <f t="shared" si="149"/>
        <v>Y</v>
      </c>
      <c r="BI523" s="171" t="str">
        <f t="shared" si="149"/>
        <v>Y</v>
      </c>
      <c r="BJ523" s="171" t="str">
        <f t="shared" si="149"/>
        <v>Y</v>
      </c>
      <c r="BK523" s="171" t="str">
        <f t="shared" si="149"/>
        <v>Y</v>
      </c>
      <c r="BL523" s="171" t="str">
        <f t="shared" si="149"/>
        <v>Y</v>
      </c>
      <c r="BM523" s="171" t="str">
        <f t="shared" si="149"/>
        <v>Y</v>
      </c>
      <c r="BN523" s="171" t="str">
        <f t="shared" si="149"/>
        <v>Y</v>
      </c>
      <c r="BO523" s="88"/>
      <c r="BP523" s="88"/>
      <c r="BQ523" s="88"/>
      <c r="BR523" s="88"/>
      <c r="BS523" s="88"/>
      <c r="BT523" s="88"/>
      <c r="BU523" s="88"/>
      <c r="BV523" s="88"/>
      <c r="BW523" s="88"/>
      <c r="BX523" s="88"/>
    </row>
    <row r="524" spans="1:76" s="177" customFormat="1" outlineLevel="2" x14ac:dyDescent="0.25">
      <c r="A524" s="70"/>
      <c r="B524" s="74"/>
      <c r="C524" s="193">
        <v>2026</v>
      </c>
      <c r="D524" s="63" t="s">
        <v>147</v>
      </c>
      <c r="E524" s="64" t="s">
        <v>154</v>
      </c>
      <c r="F524" s="185"/>
      <c r="G524" s="185"/>
      <c r="H524" s="185"/>
      <c r="I524" s="185"/>
      <c r="J524" s="185"/>
      <c r="K524" s="185"/>
      <c r="L524" s="185"/>
      <c r="M524" s="185"/>
      <c r="N524" s="185"/>
      <c r="O524" s="185"/>
      <c r="P524" s="185"/>
      <c r="Q524" s="185"/>
      <c r="R524" s="185"/>
      <c r="S524" s="185"/>
      <c r="T524" s="185"/>
      <c r="U524" s="185"/>
      <c r="V524" s="185"/>
      <c r="W524" s="185"/>
      <c r="X524" s="185"/>
      <c r="Y524" s="185"/>
      <c r="AA524" s="79" t="s">
        <v>127</v>
      </c>
      <c r="AB524" s="79" t="s">
        <v>127</v>
      </c>
      <c r="AC524" s="79" t="s">
        <v>127</v>
      </c>
      <c r="AD524" s="79" t="s">
        <v>127</v>
      </c>
      <c r="AE524" s="79" t="s">
        <v>127</v>
      </c>
      <c r="AF524" s="79" t="s">
        <v>127</v>
      </c>
      <c r="AG524" s="79" t="s">
        <v>127</v>
      </c>
      <c r="AH524" s="79" t="s">
        <v>127</v>
      </c>
      <c r="AI524" s="79" t="s">
        <v>126</v>
      </c>
      <c r="AJ524" s="79" t="s">
        <v>127</v>
      </c>
      <c r="AK524" s="79"/>
      <c r="AL524" s="79" t="s">
        <v>126</v>
      </c>
      <c r="AM524" s="79" t="s">
        <v>126</v>
      </c>
      <c r="AN524" s="79" t="s">
        <v>126</v>
      </c>
      <c r="AO524" s="79" t="s">
        <v>126</v>
      </c>
      <c r="AP524" s="79"/>
      <c r="AQ524" s="79" t="s">
        <v>126</v>
      </c>
      <c r="AR524" s="171" t="s">
        <v>126</v>
      </c>
      <c r="AS524" s="79" t="s">
        <v>126</v>
      </c>
      <c r="AT524" s="79"/>
      <c r="AU524" s="171" t="str">
        <f t="shared" si="148"/>
        <v>N</v>
      </c>
      <c r="AV524" s="171" t="str">
        <f t="shared" si="148"/>
        <v>Y</v>
      </c>
      <c r="AW524" s="171" t="str">
        <f t="shared" si="148"/>
        <v>Y</v>
      </c>
      <c r="AX524" s="171" t="str">
        <f t="shared" si="148"/>
        <v>Y</v>
      </c>
      <c r="AY524" s="171" t="str">
        <f t="shared" si="148"/>
        <v>Y</v>
      </c>
      <c r="AZ524" s="171" t="str">
        <f t="shared" si="148"/>
        <v>Y</v>
      </c>
      <c r="BA524" s="171" t="str">
        <f t="shared" si="148"/>
        <v>Y</v>
      </c>
      <c r="BB524" s="171" t="str">
        <f t="shared" si="148"/>
        <v>Y</v>
      </c>
      <c r="BC524" s="171" t="str">
        <f t="shared" si="148"/>
        <v>Y</v>
      </c>
      <c r="BD524" s="171" t="str">
        <f t="shared" si="148"/>
        <v>Y</v>
      </c>
      <c r="BE524" s="171" t="str">
        <f t="shared" si="149"/>
        <v>Y</v>
      </c>
      <c r="BF524" s="171" t="str">
        <f t="shared" si="149"/>
        <v>Y</v>
      </c>
      <c r="BG524" s="171" t="str">
        <f t="shared" si="149"/>
        <v>Y</v>
      </c>
      <c r="BH524" s="171" t="str">
        <f t="shared" si="149"/>
        <v>Y</v>
      </c>
      <c r="BI524" s="171" t="str">
        <f t="shared" si="149"/>
        <v>Y</v>
      </c>
      <c r="BJ524" s="171" t="str">
        <f t="shared" si="149"/>
        <v>Y</v>
      </c>
      <c r="BK524" s="171" t="str">
        <f t="shared" si="149"/>
        <v>Y</v>
      </c>
      <c r="BL524" s="171" t="str">
        <f t="shared" si="149"/>
        <v>Y</v>
      </c>
      <c r="BM524" s="171" t="str">
        <f t="shared" si="149"/>
        <v>Y</v>
      </c>
      <c r="BN524" s="171" t="str">
        <f t="shared" si="149"/>
        <v>Y</v>
      </c>
      <c r="BO524" s="88"/>
      <c r="BP524" s="88"/>
      <c r="BQ524" s="88"/>
      <c r="BR524" s="88"/>
      <c r="BS524" s="88"/>
      <c r="BT524" s="88"/>
      <c r="BU524" s="88"/>
      <c r="BV524" s="88"/>
      <c r="BW524" s="88"/>
      <c r="BX524" s="88"/>
    </row>
    <row r="525" spans="1:76" s="177" customFormat="1" outlineLevel="2" x14ac:dyDescent="0.25">
      <c r="A525" s="70"/>
      <c r="B525" s="74"/>
      <c r="C525" s="193">
        <v>2027</v>
      </c>
      <c r="D525" s="63" t="s">
        <v>147</v>
      </c>
      <c r="E525" s="64" t="s">
        <v>154</v>
      </c>
      <c r="F525" s="185"/>
      <c r="G525" s="185"/>
      <c r="H525" s="185"/>
      <c r="I525" s="185"/>
      <c r="J525" s="185"/>
      <c r="K525" s="185"/>
      <c r="L525" s="185"/>
      <c r="M525" s="185"/>
      <c r="N525" s="185"/>
      <c r="O525" s="185"/>
      <c r="P525" s="185"/>
      <c r="Q525" s="185"/>
      <c r="R525" s="185"/>
      <c r="S525" s="185"/>
      <c r="T525" s="185"/>
      <c r="U525" s="185"/>
      <c r="V525" s="185"/>
      <c r="W525" s="185"/>
      <c r="X525" s="185"/>
      <c r="Y525" s="185"/>
      <c r="AA525" s="79" t="s">
        <v>127</v>
      </c>
      <c r="AB525" s="79" t="s">
        <v>127</v>
      </c>
      <c r="AC525" s="79" t="s">
        <v>127</v>
      </c>
      <c r="AD525" s="79" t="s">
        <v>127</v>
      </c>
      <c r="AE525" s="79" t="s">
        <v>127</v>
      </c>
      <c r="AF525" s="79" t="s">
        <v>127</v>
      </c>
      <c r="AG525" s="79" t="s">
        <v>127</v>
      </c>
      <c r="AH525" s="79" t="s">
        <v>127</v>
      </c>
      <c r="AI525" s="79" t="s">
        <v>126</v>
      </c>
      <c r="AJ525" s="79" t="s">
        <v>127</v>
      </c>
      <c r="AK525" s="79"/>
      <c r="AL525" s="79" t="s">
        <v>126</v>
      </c>
      <c r="AM525" s="79" t="s">
        <v>126</v>
      </c>
      <c r="AN525" s="79" t="s">
        <v>126</v>
      </c>
      <c r="AO525" s="79" t="s">
        <v>126</v>
      </c>
      <c r="AP525" s="79"/>
      <c r="AQ525" s="79" t="s">
        <v>126</v>
      </c>
      <c r="AR525" s="171" t="s">
        <v>126</v>
      </c>
      <c r="AS525" s="79" t="s">
        <v>126</v>
      </c>
      <c r="AT525" s="79"/>
      <c r="AU525" s="171" t="str">
        <f t="shared" si="148"/>
        <v>N</v>
      </c>
      <c r="AV525" s="171" t="str">
        <f t="shared" si="148"/>
        <v>Y</v>
      </c>
      <c r="AW525" s="171" t="str">
        <f t="shared" si="148"/>
        <v>Y</v>
      </c>
      <c r="AX525" s="171" t="str">
        <f t="shared" si="148"/>
        <v>Y</v>
      </c>
      <c r="AY525" s="171" t="str">
        <f t="shared" si="148"/>
        <v>Y</v>
      </c>
      <c r="AZ525" s="171" t="str">
        <f t="shared" si="148"/>
        <v>Y</v>
      </c>
      <c r="BA525" s="171" t="str">
        <f t="shared" si="148"/>
        <v>Y</v>
      </c>
      <c r="BB525" s="171" t="str">
        <f t="shared" si="148"/>
        <v>Y</v>
      </c>
      <c r="BC525" s="171" t="str">
        <f t="shared" si="148"/>
        <v>Y</v>
      </c>
      <c r="BD525" s="171" t="str">
        <f t="shared" si="148"/>
        <v>Y</v>
      </c>
      <c r="BE525" s="171" t="str">
        <f t="shared" si="149"/>
        <v>Y</v>
      </c>
      <c r="BF525" s="171" t="str">
        <f t="shared" si="149"/>
        <v>Y</v>
      </c>
      <c r="BG525" s="171" t="str">
        <f t="shared" si="149"/>
        <v>Y</v>
      </c>
      <c r="BH525" s="171" t="str">
        <f t="shared" si="149"/>
        <v>Y</v>
      </c>
      <c r="BI525" s="171" t="str">
        <f t="shared" si="149"/>
        <v>Y</v>
      </c>
      <c r="BJ525" s="171" t="str">
        <f t="shared" si="149"/>
        <v>Y</v>
      </c>
      <c r="BK525" s="171" t="str">
        <f t="shared" si="149"/>
        <v>Y</v>
      </c>
      <c r="BL525" s="171" t="str">
        <f t="shared" si="149"/>
        <v>Y</v>
      </c>
      <c r="BM525" s="171" t="str">
        <f t="shared" si="149"/>
        <v>Y</v>
      </c>
      <c r="BN525" s="171" t="str">
        <f t="shared" si="149"/>
        <v>Y</v>
      </c>
      <c r="BO525" s="88"/>
      <c r="BP525" s="88"/>
      <c r="BQ525" s="88"/>
      <c r="BR525" s="88"/>
      <c r="BS525" s="88"/>
      <c r="BT525" s="88"/>
      <c r="BU525" s="88"/>
      <c r="BV525" s="88"/>
      <c r="BW525" s="88"/>
      <c r="BX525" s="88"/>
    </row>
    <row r="526" spans="1:76" s="177" customFormat="1" outlineLevel="2" x14ac:dyDescent="0.25">
      <c r="A526" s="70"/>
      <c r="B526" s="74"/>
      <c r="C526" s="193">
        <v>2028</v>
      </c>
      <c r="D526" s="63" t="s">
        <v>147</v>
      </c>
      <c r="E526" s="64" t="s">
        <v>154</v>
      </c>
      <c r="F526" s="185"/>
      <c r="G526" s="185"/>
      <c r="H526" s="185"/>
      <c r="I526" s="185"/>
      <c r="J526" s="185"/>
      <c r="K526" s="185"/>
      <c r="L526" s="185"/>
      <c r="M526" s="185"/>
      <c r="N526" s="185"/>
      <c r="O526" s="185"/>
      <c r="P526" s="185"/>
      <c r="Q526" s="185"/>
      <c r="R526" s="185"/>
      <c r="S526" s="185"/>
      <c r="T526" s="185"/>
      <c r="U526" s="185"/>
      <c r="V526" s="185"/>
      <c r="W526" s="185"/>
      <c r="X526" s="185"/>
      <c r="Y526" s="185"/>
      <c r="AA526" s="79" t="s">
        <v>127</v>
      </c>
      <c r="AB526" s="79" t="s">
        <v>127</v>
      </c>
      <c r="AC526" s="79" t="s">
        <v>127</v>
      </c>
      <c r="AD526" s="79" t="s">
        <v>127</v>
      </c>
      <c r="AE526" s="79" t="s">
        <v>127</v>
      </c>
      <c r="AF526" s="79" t="s">
        <v>127</v>
      </c>
      <c r="AG526" s="79" t="s">
        <v>127</v>
      </c>
      <c r="AH526" s="79" t="s">
        <v>127</v>
      </c>
      <c r="AI526" s="79" t="s">
        <v>126</v>
      </c>
      <c r="AJ526" s="79" t="s">
        <v>127</v>
      </c>
      <c r="AK526" s="79"/>
      <c r="AL526" s="79" t="s">
        <v>126</v>
      </c>
      <c r="AM526" s="79" t="s">
        <v>126</v>
      </c>
      <c r="AN526" s="79" t="s">
        <v>126</v>
      </c>
      <c r="AO526" s="79" t="s">
        <v>126</v>
      </c>
      <c r="AP526" s="79"/>
      <c r="AQ526" s="79" t="s">
        <v>126</v>
      </c>
      <c r="AR526" s="171" t="s">
        <v>126</v>
      </c>
      <c r="AS526" s="79" t="s">
        <v>126</v>
      </c>
      <c r="AT526" s="79"/>
      <c r="AU526" s="171" t="str">
        <f t="shared" si="148"/>
        <v>N</v>
      </c>
      <c r="AV526" s="171" t="str">
        <f t="shared" si="148"/>
        <v>Y</v>
      </c>
      <c r="AW526" s="171" t="str">
        <f t="shared" si="148"/>
        <v>Y</v>
      </c>
      <c r="AX526" s="171" t="str">
        <f t="shared" si="148"/>
        <v>Y</v>
      </c>
      <c r="AY526" s="171" t="str">
        <f t="shared" si="148"/>
        <v>Y</v>
      </c>
      <c r="AZ526" s="171" t="str">
        <f t="shared" si="148"/>
        <v>Y</v>
      </c>
      <c r="BA526" s="171" t="str">
        <f t="shared" si="148"/>
        <v>Y</v>
      </c>
      <c r="BB526" s="171" t="str">
        <f t="shared" si="148"/>
        <v>Y</v>
      </c>
      <c r="BC526" s="171" t="str">
        <f t="shared" si="148"/>
        <v>Y</v>
      </c>
      <c r="BD526" s="171" t="str">
        <f t="shared" si="148"/>
        <v>Y</v>
      </c>
      <c r="BE526" s="171" t="str">
        <f t="shared" si="149"/>
        <v>Y</v>
      </c>
      <c r="BF526" s="171" t="str">
        <f t="shared" si="149"/>
        <v>Y</v>
      </c>
      <c r="BG526" s="171" t="str">
        <f t="shared" si="149"/>
        <v>Y</v>
      </c>
      <c r="BH526" s="171" t="str">
        <f t="shared" si="149"/>
        <v>Y</v>
      </c>
      <c r="BI526" s="171" t="str">
        <f t="shared" si="149"/>
        <v>Y</v>
      </c>
      <c r="BJ526" s="171" t="str">
        <f t="shared" si="149"/>
        <v>Y</v>
      </c>
      <c r="BK526" s="171" t="str">
        <f t="shared" si="149"/>
        <v>Y</v>
      </c>
      <c r="BL526" s="171" t="str">
        <f t="shared" si="149"/>
        <v>Y</v>
      </c>
      <c r="BM526" s="171" t="str">
        <f t="shared" si="149"/>
        <v>Y</v>
      </c>
      <c r="BN526" s="171" t="str">
        <f t="shared" si="149"/>
        <v>Y</v>
      </c>
      <c r="BO526" s="88"/>
      <c r="BP526" s="88"/>
      <c r="BQ526" s="88"/>
      <c r="BR526" s="88"/>
      <c r="BS526" s="88"/>
      <c r="BT526" s="88"/>
      <c r="BU526" s="88"/>
      <c r="BV526" s="88"/>
      <c r="BW526" s="88"/>
      <c r="BX526" s="88"/>
    </row>
    <row r="527" spans="1:76" s="177" customFormat="1" outlineLevel="2" x14ac:dyDescent="0.25">
      <c r="A527" s="70"/>
      <c r="B527" s="74"/>
      <c r="C527" s="193">
        <v>2029</v>
      </c>
      <c r="D527" s="63" t="s">
        <v>147</v>
      </c>
      <c r="E527" s="64" t="s">
        <v>154</v>
      </c>
      <c r="F527" s="185"/>
      <c r="G527" s="185"/>
      <c r="H527" s="185"/>
      <c r="I527" s="185"/>
      <c r="J527" s="185"/>
      <c r="K527" s="185"/>
      <c r="L527" s="185"/>
      <c r="M527" s="185"/>
      <c r="N527" s="185"/>
      <c r="O527" s="185"/>
      <c r="P527" s="185"/>
      <c r="Q527" s="185"/>
      <c r="R527" s="185"/>
      <c r="S527" s="185"/>
      <c r="T527" s="185"/>
      <c r="U527" s="185"/>
      <c r="V527" s="185"/>
      <c r="W527" s="185"/>
      <c r="X527" s="185"/>
      <c r="Y527" s="185"/>
      <c r="AA527" s="79" t="s">
        <v>127</v>
      </c>
      <c r="AB527" s="79" t="s">
        <v>127</v>
      </c>
      <c r="AC527" s="79" t="s">
        <v>127</v>
      </c>
      <c r="AD527" s="79" t="s">
        <v>127</v>
      </c>
      <c r="AE527" s="79" t="s">
        <v>127</v>
      </c>
      <c r="AF527" s="79" t="s">
        <v>127</v>
      </c>
      <c r="AG527" s="79" t="s">
        <v>127</v>
      </c>
      <c r="AH527" s="79" t="s">
        <v>127</v>
      </c>
      <c r="AI527" s="79" t="s">
        <v>126</v>
      </c>
      <c r="AJ527" s="79" t="s">
        <v>127</v>
      </c>
      <c r="AK527" s="79"/>
      <c r="AL527" s="79" t="s">
        <v>126</v>
      </c>
      <c r="AM527" s="79" t="s">
        <v>126</v>
      </c>
      <c r="AN527" s="79" t="s">
        <v>126</v>
      </c>
      <c r="AO527" s="79" t="s">
        <v>126</v>
      </c>
      <c r="AP527" s="79"/>
      <c r="AQ527" s="79" t="s">
        <v>126</v>
      </c>
      <c r="AR527" s="171" t="s">
        <v>126</v>
      </c>
      <c r="AS527" s="79" t="s">
        <v>126</v>
      </c>
      <c r="AT527" s="79"/>
      <c r="AU527" s="171" t="str">
        <f t="shared" si="148"/>
        <v>N</v>
      </c>
      <c r="AV527" s="171" t="str">
        <f t="shared" si="148"/>
        <v>Y</v>
      </c>
      <c r="AW527" s="171" t="str">
        <f t="shared" si="148"/>
        <v>Y</v>
      </c>
      <c r="AX527" s="171" t="str">
        <f t="shared" si="148"/>
        <v>Y</v>
      </c>
      <c r="AY527" s="171" t="str">
        <f t="shared" si="148"/>
        <v>Y</v>
      </c>
      <c r="AZ527" s="171" t="str">
        <f t="shared" si="148"/>
        <v>Y</v>
      </c>
      <c r="BA527" s="171" t="str">
        <f t="shared" si="148"/>
        <v>Y</v>
      </c>
      <c r="BB527" s="171" t="str">
        <f t="shared" si="148"/>
        <v>Y</v>
      </c>
      <c r="BC527" s="171" t="str">
        <f t="shared" si="148"/>
        <v>Y</v>
      </c>
      <c r="BD527" s="171" t="str">
        <f t="shared" si="148"/>
        <v>Y</v>
      </c>
      <c r="BE527" s="171" t="str">
        <f t="shared" si="149"/>
        <v>Y</v>
      </c>
      <c r="BF527" s="171" t="str">
        <f t="shared" si="149"/>
        <v>Y</v>
      </c>
      <c r="BG527" s="171" t="str">
        <f t="shared" si="149"/>
        <v>Y</v>
      </c>
      <c r="BH527" s="171" t="str">
        <f t="shared" si="149"/>
        <v>Y</v>
      </c>
      <c r="BI527" s="171" t="str">
        <f t="shared" si="149"/>
        <v>Y</v>
      </c>
      <c r="BJ527" s="171" t="str">
        <f t="shared" si="149"/>
        <v>Y</v>
      </c>
      <c r="BK527" s="171" t="str">
        <f t="shared" si="149"/>
        <v>Y</v>
      </c>
      <c r="BL527" s="171" t="str">
        <f t="shared" si="149"/>
        <v>Y</v>
      </c>
      <c r="BM527" s="171" t="str">
        <f t="shared" si="149"/>
        <v>Y</v>
      </c>
      <c r="BN527" s="171" t="str">
        <f t="shared" si="149"/>
        <v>Y</v>
      </c>
      <c r="BO527" s="88"/>
      <c r="BP527" s="88"/>
      <c r="BQ527" s="88"/>
      <c r="BR527" s="88"/>
      <c r="BS527" s="88"/>
      <c r="BT527" s="88"/>
      <c r="BU527" s="88"/>
      <c r="BV527" s="88"/>
      <c r="BW527" s="88"/>
      <c r="BX527" s="88"/>
    </row>
    <row r="528" spans="1:76" s="177" customFormat="1" outlineLevel="2" x14ac:dyDescent="0.25">
      <c r="A528" s="70"/>
      <c r="B528" s="74"/>
      <c r="C528" s="75"/>
      <c r="D528" s="79"/>
      <c r="E528" s="79"/>
      <c r="F528" s="179"/>
      <c r="G528" s="179"/>
      <c r="H528" s="179"/>
      <c r="I528" s="179"/>
      <c r="J528" s="179"/>
      <c r="K528" s="179"/>
      <c r="L528" s="179"/>
      <c r="M528" s="179"/>
      <c r="N528" s="179"/>
      <c r="O528" s="179"/>
      <c r="P528" s="179"/>
      <c r="Q528" s="179"/>
      <c r="R528" s="179"/>
      <c r="S528" s="179"/>
      <c r="T528" s="179"/>
      <c r="U528" s="179"/>
      <c r="V528" s="179"/>
      <c r="W528" s="179"/>
      <c r="X528" s="179"/>
      <c r="Y528" s="179"/>
      <c r="AA528" s="171"/>
      <c r="AB528" s="171"/>
      <c r="AC528" s="171"/>
      <c r="AD528" s="171"/>
      <c r="AE528" s="171"/>
      <c r="AF528" s="171"/>
      <c r="AG528" s="171"/>
      <c r="AH528" s="171"/>
      <c r="AI528" s="171"/>
      <c r="AJ528" s="171"/>
      <c r="AK528" s="171"/>
      <c r="AL528" s="171"/>
      <c r="AM528" s="171"/>
      <c r="AN528" s="171"/>
      <c r="AO528" s="171"/>
      <c r="AP528" s="171"/>
    </row>
    <row r="529" spans="1:76" s="177" customFormat="1" outlineLevel="1" x14ac:dyDescent="0.25">
      <c r="A529" s="70"/>
      <c r="B529" s="74"/>
      <c r="C529" s="75"/>
      <c r="D529" s="79"/>
      <c r="E529" s="79"/>
      <c r="F529" s="179"/>
      <c r="G529" s="179"/>
      <c r="H529" s="179"/>
      <c r="I529" s="179"/>
      <c r="J529" s="179"/>
      <c r="K529" s="179"/>
      <c r="L529" s="179"/>
      <c r="M529" s="179"/>
      <c r="N529" s="179"/>
      <c r="O529" s="179"/>
      <c r="P529" s="179"/>
      <c r="Q529" s="179"/>
      <c r="R529" s="179"/>
      <c r="S529" s="179"/>
      <c r="T529" s="179"/>
      <c r="U529" s="179"/>
      <c r="V529" s="179"/>
      <c r="W529" s="179"/>
      <c r="X529" s="179"/>
      <c r="Y529" s="179"/>
      <c r="AA529" s="171"/>
      <c r="AB529" s="171"/>
      <c r="AC529" s="171"/>
      <c r="AD529" s="171"/>
      <c r="AE529" s="171"/>
      <c r="AF529" s="171"/>
      <c r="AG529" s="171"/>
      <c r="AH529" s="171"/>
      <c r="AI529" s="171"/>
      <c r="AJ529" s="171"/>
      <c r="AK529" s="171"/>
      <c r="AL529" s="171"/>
      <c r="AM529" s="171"/>
      <c r="AN529" s="171"/>
      <c r="AO529" s="171"/>
      <c r="AP529" s="171"/>
    </row>
    <row r="530" spans="1:76" s="177" customFormat="1" ht="18.75" outlineLevel="1" x14ac:dyDescent="0.25">
      <c r="A530" s="70"/>
      <c r="B530" s="71">
        <f>MAX($B$1:$B529)+1</f>
        <v>47</v>
      </c>
      <c r="C530" s="72" t="s">
        <v>430</v>
      </c>
      <c r="D530" s="79"/>
      <c r="E530" s="79"/>
      <c r="F530" s="179"/>
      <c r="G530" s="179"/>
      <c r="H530" s="179"/>
      <c r="I530" s="179"/>
      <c r="J530" s="179"/>
      <c r="K530" s="179"/>
      <c r="L530" s="179"/>
      <c r="M530" s="179"/>
      <c r="N530" s="179"/>
      <c r="O530" s="179"/>
      <c r="P530" s="179"/>
      <c r="Q530" s="179"/>
      <c r="R530" s="179"/>
      <c r="S530" s="179"/>
      <c r="T530" s="179"/>
      <c r="U530" s="179"/>
      <c r="V530" s="179"/>
      <c r="W530" s="179"/>
      <c r="X530" s="179"/>
      <c r="Y530" s="179"/>
      <c r="AA530" s="171"/>
      <c r="AB530" s="171"/>
      <c r="AC530" s="171"/>
      <c r="AD530" s="171"/>
      <c r="AE530" s="171"/>
      <c r="AF530" s="171"/>
      <c r="AG530" s="171"/>
      <c r="AH530" s="171"/>
      <c r="AI530" s="171"/>
      <c r="AJ530" s="171"/>
      <c r="AK530" s="171"/>
      <c r="AL530" s="171"/>
      <c r="AM530" s="171"/>
      <c r="AN530" s="171"/>
      <c r="AO530" s="171"/>
      <c r="AP530" s="171"/>
    </row>
    <row r="531" spans="1:76" s="177" customFormat="1" outlineLevel="2" x14ac:dyDescent="0.25">
      <c r="A531" s="70"/>
      <c r="B531" s="74"/>
      <c r="C531" s="75"/>
      <c r="D531" s="79"/>
      <c r="E531" s="79"/>
      <c r="F531" s="179"/>
      <c r="G531" s="179"/>
      <c r="H531" s="179"/>
      <c r="I531" s="179"/>
      <c r="J531" s="179"/>
      <c r="K531" s="179"/>
      <c r="L531" s="179"/>
      <c r="M531" s="179"/>
      <c r="N531" s="179"/>
      <c r="O531" s="179"/>
      <c r="P531" s="179"/>
      <c r="Q531" s="179"/>
      <c r="R531" s="179"/>
      <c r="S531" s="179"/>
      <c r="T531" s="179"/>
      <c r="U531" s="179"/>
      <c r="V531" s="179"/>
      <c r="W531" s="179"/>
      <c r="X531" s="179"/>
      <c r="Y531" s="179"/>
      <c r="AA531" s="171"/>
      <c r="AB531" s="171"/>
      <c r="AC531" s="171"/>
      <c r="AD531" s="171"/>
      <c r="AE531" s="171"/>
      <c r="AF531" s="171"/>
      <c r="AG531" s="171"/>
      <c r="AH531" s="171"/>
      <c r="AI531" s="171"/>
      <c r="AJ531" s="171"/>
      <c r="AK531" s="171"/>
      <c r="AL531" s="171"/>
      <c r="AM531" s="171"/>
      <c r="AN531" s="171"/>
      <c r="AO531" s="171"/>
      <c r="AP531" s="171"/>
    </row>
    <row r="532" spans="1:76" s="177" customFormat="1" ht="29.25" customHeight="1" outlineLevel="2" x14ac:dyDescent="0.25">
      <c r="A532" s="70"/>
      <c r="B532" s="74"/>
      <c r="C532" s="242" t="s">
        <v>431</v>
      </c>
      <c r="D532" s="242"/>
      <c r="E532" s="242"/>
      <c r="F532" s="179"/>
      <c r="G532" s="179"/>
      <c r="H532" s="179"/>
      <c r="I532" s="179"/>
      <c r="J532" s="179"/>
      <c r="K532" s="179"/>
      <c r="L532" s="179"/>
      <c r="M532" s="179"/>
      <c r="N532" s="179"/>
      <c r="O532" s="179"/>
      <c r="P532" s="179"/>
      <c r="Q532" s="179"/>
      <c r="R532" s="179"/>
      <c r="S532" s="179"/>
      <c r="T532" s="179"/>
      <c r="U532" s="179"/>
      <c r="V532" s="179"/>
      <c r="W532" s="179"/>
      <c r="X532" s="179"/>
      <c r="Y532" s="179"/>
      <c r="AA532" s="171"/>
      <c r="AB532" s="171"/>
      <c r="AC532" s="171"/>
      <c r="AD532" s="171"/>
      <c r="AE532" s="171"/>
      <c r="AF532" s="171"/>
      <c r="AG532" s="171"/>
      <c r="AH532" s="171"/>
      <c r="AI532" s="171"/>
      <c r="AJ532" s="171"/>
      <c r="AK532" s="171"/>
      <c r="AL532" s="171"/>
      <c r="AM532" s="171"/>
      <c r="AN532" s="171"/>
      <c r="AO532" s="171"/>
      <c r="AP532" s="171"/>
    </row>
    <row r="533" spans="1:76" s="177" customFormat="1" outlineLevel="2" x14ac:dyDescent="0.25">
      <c r="A533" s="70"/>
      <c r="B533" s="74"/>
      <c r="C533" s="75"/>
      <c r="D533" s="79"/>
      <c r="E533" s="79"/>
      <c r="F533" s="179"/>
      <c r="G533" s="179"/>
      <c r="H533" s="179"/>
      <c r="I533" s="179"/>
      <c r="J533" s="179"/>
      <c r="K533" s="179"/>
      <c r="L533" s="179"/>
      <c r="M533" s="179"/>
      <c r="N533" s="179"/>
      <c r="O533" s="179"/>
      <c r="P533" s="179"/>
      <c r="Q533" s="179"/>
      <c r="R533" s="179"/>
      <c r="S533" s="179"/>
      <c r="T533" s="179"/>
      <c r="U533" s="179"/>
      <c r="V533" s="179"/>
      <c r="W533" s="179"/>
      <c r="X533" s="179"/>
      <c r="Y533" s="179"/>
      <c r="AA533" s="171"/>
      <c r="AB533" s="171"/>
      <c r="AC533" s="171"/>
      <c r="AD533" s="171"/>
      <c r="AE533" s="171"/>
      <c r="AF533" s="171"/>
      <c r="AG533" s="171"/>
      <c r="AH533" s="171"/>
      <c r="AI533" s="171"/>
      <c r="AJ533" s="171"/>
      <c r="AK533" s="171"/>
      <c r="AL533" s="171"/>
      <c r="AM533" s="171"/>
      <c r="AN533" s="171"/>
      <c r="AO533" s="171"/>
      <c r="AP533" s="171"/>
    </row>
    <row r="534" spans="1:76" s="177" customFormat="1" outlineLevel="2" x14ac:dyDescent="0.25">
      <c r="A534" s="70"/>
      <c r="B534" s="74"/>
      <c r="C534" s="85" t="s">
        <v>432</v>
      </c>
      <c r="D534" s="63" t="s">
        <v>147</v>
      </c>
      <c r="E534" s="64" t="s">
        <v>433</v>
      </c>
      <c r="F534" s="174"/>
      <c r="G534" s="174"/>
      <c r="H534" s="174"/>
      <c r="I534" s="174"/>
      <c r="J534" s="174"/>
      <c r="K534" s="174"/>
      <c r="L534" s="174"/>
      <c r="M534" s="174"/>
      <c r="N534" s="174"/>
      <c r="O534" s="174"/>
      <c r="P534" s="174"/>
      <c r="Q534" s="174"/>
      <c r="R534" s="174"/>
      <c r="S534" s="174"/>
      <c r="T534" s="174"/>
      <c r="U534" s="174"/>
      <c r="V534" s="174"/>
      <c r="W534" s="174"/>
      <c r="X534" s="174"/>
      <c r="Y534" s="174"/>
      <c r="AA534" s="79" t="s">
        <v>127</v>
      </c>
      <c r="AB534" s="79" t="s">
        <v>127</v>
      </c>
      <c r="AC534" s="79" t="s">
        <v>127</v>
      </c>
      <c r="AD534" s="79" t="s">
        <v>127</v>
      </c>
      <c r="AE534" s="79" t="s">
        <v>127</v>
      </c>
      <c r="AF534" s="79" t="s">
        <v>127</v>
      </c>
      <c r="AG534" s="79" t="s">
        <v>127</v>
      </c>
      <c r="AH534" s="79" t="s">
        <v>127</v>
      </c>
      <c r="AI534" s="79" t="s">
        <v>126</v>
      </c>
      <c r="AJ534" s="79" t="s">
        <v>127</v>
      </c>
      <c r="AK534" s="79"/>
      <c r="AL534" s="79" t="s">
        <v>126</v>
      </c>
      <c r="AM534" s="79" t="s">
        <v>126</v>
      </c>
      <c r="AN534" s="79" t="s">
        <v>126</v>
      </c>
      <c r="AO534" s="79" t="s">
        <v>126</v>
      </c>
      <c r="AP534" s="79"/>
      <c r="AQ534" s="79" t="s">
        <v>126</v>
      </c>
      <c r="AR534" s="171" t="s">
        <v>126</v>
      </c>
      <c r="AS534" s="79" t="s">
        <v>126</v>
      </c>
      <c r="AT534" s="79"/>
      <c r="AU534" s="171" t="str">
        <f t="shared" ref="AU534:BD537" si="150">IFERROR(IF(OR(HLOOKUP(F$6,$AA$13:$AJ$1020,ROW($AT534)-ROW($AT$12),FALSE)="N",HLOOKUP(IF(F$3="Please Select","",IF(AND(LEFT(F$3,3)&lt;&gt;"IPC",LEFT(F$3,3)&lt;&gt;"PPA",LEFT(F$3,7)&lt;&gt;"Program"),"Hybrid",LEFT(F$3,3))),$AL$13:$AO$1020,ROW($AT534)-ROW($AT$12),FALSE)="N",HLOOKUP(F$5,$AQ$13:$AS$1020,ROW($AT534)-ROW($AT$12),FALSE)="N"),"N",IF(OR(HLOOKUP(F$6,$AA$13:$AJ$1020,ROW($AT534)-ROW($AT$12),FALSE)="A",HLOOKUP(IF(F$3="Please Select","",IF(AND(LEFT(F$3,3)&lt;&gt;"IPC",LEFT(F$3,3)&lt;&gt;"PPA"),"Hybrid",LEFT(F$3,3))),$AL$13:$AO$1020,ROW($AT534)-ROW($AT$12),FALSE)="A",HLOOKUP(F$5,$AQ$13:$AS$1020,ROW($AT534)-ROW($AT$12),FALSE)="A"),"A","Y")),$AS534)</f>
        <v>N</v>
      </c>
      <c r="AV534" s="171" t="str">
        <f t="shared" si="150"/>
        <v>Y</v>
      </c>
      <c r="AW534" s="171" t="str">
        <f t="shared" si="150"/>
        <v>Y</v>
      </c>
      <c r="AX534" s="171" t="str">
        <f t="shared" si="150"/>
        <v>Y</v>
      </c>
      <c r="AY534" s="171" t="str">
        <f t="shared" si="150"/>
        <v>Y</v>
      </c>
      <c r="AZ534" s="171" t="str">
        <f t="shared" si="150"/>
        <v>Y</v>
      </c>
      <c r="BA534" s="171" t="str">
        <f t="shared" si="150"/>
        <v>Y</v>
      </c>
      <c r="BB534" s="171" t="str">
        <f t="shared" si="150"/>
        <v>Y</v>
      </c>
      <c r="BC534" s="171" t="str">
        <f t="shared" si="150"/>
        <v>Y</v>
      </c>
      <c r="BD534" s="171" t="str">
        <f t="shared" si="150"/>
        <v>Y</v>
      </c>
      <c r="BE534" s="171" t="str">
        <f t="shared" ref="BE534:BN537" si="151">IFERROR(IF(OR(HLOOKUP(P$6,$AA$13:$AJ$1020,ROW($AT534)-ROW($AT$12),FALSE)="N",HLOOKUP(IF(P$3="Please Select","",IF(AND(LEFT(P$3,3)&lt;&gt;"IPC",LEFT(P$3,3)&lt;&gt;"PPA",LEFT(P$3,7)&lt;&gt;"Program"),"Hybrid",LEFT(P$3,3))),$AL$13:$AO$1020,ROW($AT534)-ROW($AT$12),FALSE)="N",HLOOKUP(P$5,$AQ$13:$AS$1020,ROW($AT534)-ROW($AT$12),FALSE)="N"),"N",IF(OR(HLOOKUP(P$6,$AA$13:$AJ$1020,ROW($AT534)-ROW($AT$12),FALSE)="A",HLOOKUP(IF(P$3="Please Select","",IF(AND(LEFT(P$3,3)&lt;&gt;"IPC",LEFT(P$3,3)&lt;&gt;"PPA"),"Hybrid",LEFT(P$3,3))),$AL$13:$AO$1020,ROW($AT534)-ROW($AT$12),FALSE)="A",HLOOKUP(P$5,$AQ$13:$AS$1020,ROW($AT534)-ROW($AT$12),FALSE)="A"),"A","Y")),$AS534)</f>
        <v>Y</v>
      </c>
      <c r="BF534" s="171" t="str">
        <f t="shared" si="151"/>
        <v>Y</v>
      </c>
      <c r="BG534" s="171" t="str">
        <f t="shared" si="151"/>
        <v>Y</v>
      </c>
      <c r="BH534" s="171" t="str">
        <f t="shared" si="151"/>
        <v>Y</v>
      </c>
      <c r="BI534" s="171" t="str">
        <f t="shared" si="151"/>
        <v>Y</v>
      </c>
      <c r="BJ534" s="171" t="str">
        <f t="shared" si="151"/>
        <v>Y</v>
      </c>
      <c r="BK534" s="171" t="str">
        <f t="shared" si="151"/>
        <v>Y</v>
      </c>
      <c r="BL534" s="171" t="str">
        <f t="shared" si="151"/>
        <v>Y</v>
      </c>
      <c r="BM534" s="171" t="str">
        <f t="shared" si="151"/>
        <v>Y</v>
      </c>
      <c r="BN534" s="171" t="str">
        <f t="shared" si="151"/>
        <v>Y</v>
      </c>
      <c r="BO534" s="88"/>
      <c r="BP534" s="88"/>
      <c r="BQ534" s="88"/>
      <c r="BR534" s="88"/>
      <c r="BS534" s="88"/>
      <c r="BT534" s="88"/>
      <c r="BU534" s="88"/>
      <c r="BV534" s="88"/>
      <c r="BW534" s="88"/>
      <c r="BX534" s="88"/>
    </row>
    <row r="535" spans="1:76" s="177" customFormat="1" outlineLevel="2" x14ac:dyDescent="0.25">
      <c r="A535" s="70"/>
      <c r="B535" s="74"/>
      <c r="C535" s="85" t="s">
        <v>434</v>
      </c>
      <c r="D535" s="63" t="s">
        <v>147</v>
      </c>
      <c r="E535" s="64" t="s">
        <v>435</v>
      </c>
      <c r="F535" s="174"/>
      <c r="G535" s="174"/>
      <c r="H535" s="174"/>
      <c r="I535" s="174"/>
      <c r="J535" s="174"/>
      <c r="K535" s="174"/>
      <c r="L535" s="174"/>
      <c r="M535" s="174"/>
      <c r="N535" s="174"/>
      <c r="O535" s="174"/>
      <c r="P535" s="174"/>
      <c r="Q535" s="174"/>
      <c r="R535" s="174"/>
      <c r="S535" s="174"/>
      <c r="T535" s="174"/>
      <c r="U535" s="174"/>
      <c r="V535" s="174"/>
      <c r="W535" s="174"/>
      <c r="X535" s="174"/>
      <c r="Y535" s="174"/>
      <c r="AA535" s="79" t="s">
        <v>127</v>
      </c>
      <c r="AB535" s="79" t="s">
        <v>127</v>
      </c>
      <c r="AC535" s="79" t="s">
        <v>127</v>
      </c>
      <c r="AD535" s="79" t="s">
        <v>127</v>
      </c>
      <c r="AE535" s="79" t="s">
        <v>127</v>
      </c>
      <c r="AF535" s="79" t="s">
        <v>127</v>
      </c>
      <c r="AG535" s="79" t="s">
        <v>127</v>
      </c>
      <c r="AH535" s="79" t="s">
        <v>127</v>
      </c>
      <c r="AI535" s="79" t="s">
        <v>126</v>
      </c>
      <c r="AJ535" s="79" t="s">
        <v>127</v>
      </c>
      <c r="AK535" s="79"/>
      <c r="AL535" s="79" t="s">
        <v>126</v>
      </c>
      <c r="AM535" s="79" t="s">
        <v>126</v>
      </c>
      <c r="AN535" s="79" t="s">
        <v>126</v>
      </c>
      <c r="AO535" s="79" t="s">
        <v>126</v>
      </c>
      <c r="AP535" s="79"/>
      <c r="AQ535" s="79" t="s">
        <v>126</v>
      </c>
      <c r="AR535" s="171" t="s">
        <v>126</v>
      </c>
      <c r="AS535" s="79" t="s">
        <v>126</v>
      </c>
      <c r="AT535" s="79"/>
      <c r="AU535" s="171" t="str">
        <f t="shared" si="150"/>
        <v>N</v>
      </c>
      <c r="AV535" s="171" t="str">
        <f t="shared" si="150"/>
        <v>Y</v>
      </c>
      <c r="AW535" s="171" t="str">
        <f t="shared" si="150"/>
        <v>Y</v>
      </c>
      <c r="AX535" s="171" t="str">
        <f t="shared" si="150"/>
        <v>Y</v>
      </c>
      <c r="AY535" s="171" t="str">
        <f t="shared" si="150"/>
        <v>Y</v>
      </c>
      <c r="AZ535" s="171" t="str">
        <f t="shared" si="150"/>
        <v>Y</v>
      </c>
      <c r="BA535" s="171" t="str">
        <f t="shared" si="150"/>
        <v>Y</v>
      </c>
      <c r="BB535" s="171" t="str">
        <f t="shared" si="150"/>
        <v>Y</v>
      </c>
      <c r="BC535" s="171" t="str">
        <f t="shared" si="150"/>
        <v>Y</v>
      </c>
      <c r="BD535" s="171" t="str">
        <f t="shared" si="150"/>
        <v>Y</v>
      </c>
      <c r="BE535" s="171" t="str">
        <f t="shared" si="151"/>
        <v>Y</v>
      </c>
      <c r="BF535" s="171" t="str">
        <f t="shared" si="151"/>
        <v>Y</v>
      </c>
      <c r="BG535" s="171" t="str">
        <f t="shared" si="151"/>
        <v>Y</v>
      </c>
      <c r="BH535" s="171" t="str">
        <f t="shared" si="151"/>
        <v>Y</v>
      </c>
      <c r="BI535" s="171" t="str">
        <f t="shared" si="151"/>
        <v>Y</v>
      </c>
      <c r="BJ535" s="171" t="str">
        <f t="shared" si="151"/>
        <v>Y</v>
      </c>
      <c r="BK535" s="171" t="str">
        <f t="shared" si="151"/>
        <v>Y</v>
      </c>
      <c r="BL535" s="171" t="str">
        <f t="shared" si="151"/>
        <v>Y</v>
      </c>
      <c r="BM535" s="171" t="str">
        <f t="shared" si="151"/>
        <v>Y</v>
      </c>
      <c r="BN535" s="171" t="str">
        <f t="shared" si="151"/>
        <v>Y</v>
      </c>
      <c r="BO535" s="88"/>
      <c r="BP535" s="88"/>
      <c r="BQ535" s="88"/>
      <c r="BR535" s="88"/>
      <c r="BS535" s="88"/>
      <c r="BT535" s="88"/>
      <c r="BU535" s="88"/>
      <c r="BV535" s="88"/>
      <c r="BW535" s="88"/>
      <c r="BX535" s="88"/>
    </row>
    <row r="536" spans="1:76" s="177" customFormat="1" outlineLevel="2" x14ac:dyDescent="0.25">
      <c r="A536" s="70"/>
      <c r="B536" s="74"/>
      <c r="C536" s="85" t="s">
        <v>436</v>
      </c>
      <c r="D536" s="63" t="s">
        <v>147</v>
      </c>
      <c r="E536" s="64" t="s">
        <v>143</v>
      </c>
      <c r="F536" s="174"/>
      <c r="G536" s="174"/>
      <c r="H536" s="174"/>
      <c r="I536" s="174"/>
      <c r="J536" s="174"/>
      <c r="K536" s="174"/>
      <c r="L536" s="174"/>
      <c r="M536" s="174"/>
      <c r="N536" s="174"/>
      <c r="O536" s="174"/>
      <c r="P536" s="174"/>
      <c r="Q536" s="174"/>
      <c r="R536" s="174"/>
      <c r="S536" s="174"/>
      <c r="T536" s="174"/>
      <c r="U536" s="174"/>
      <c r="V536" s="174"/>
      <c r="W536" s="174"/>
      <c r="X536" s="174"/>
      <c r="Y536" s="174"/>
      <c r="AA536" s="79" t="s">
        <v>127</v>
      </c>
      <c r="AB536" s="79" t="s">
        <v>127</v>
      </c>
      <c r="AC536" s="79" t="s">
        <v>127</v>
      </c>
      <c r="AD536" s="79" t="s">
        <v>127</v>
      </c>
      <c r="AE536" s="79" t="s">
        <v>127</v>
      </c>
      <c r="AF536" s="79" t="s">
        <v>127</v>
      </c>
      <c r="AG536" s="79" t="s">
        <v>127</v>
      </c>
      <c r="AH536" s="79" t="s">
        <v>127</v>
      </c>
      <c r="AI536" s="79" t="s">
        <v>126</v>
      </c>
      <c r="AJ536" s="79" t="s">
        <v>127</v>
      </c>
      <c r="AK536" s="79"/>
      <c r="AL536" s="79" t="s">
        <v>126</v>
      </c>
      <c r="AM536" s="79" t="s">
        <v>126</v>
      </c>
      <c r="AN536" s="79" t="s">
        <v>126</v>
      </c>
      <c r="AO536" s="79" t="s">
        <v>126</v>
      </c>
      <c r="AP536" s="79"/>
      <c r="AQ536" s="79" t="s">
        <v>126</v>
      </c>
      <c r="AR536" s="171" t="s">
        <v>126</v>
      </c>
      <c r="AS536" s="79" t="s">
        <v>126</v>
      </c>
      <c r="AT536" s="79"/>
      <c r="AU536" s="171" t="str">
        <f t="shared" si="150"/>
        <v>N</v>
      </c>
      <c r="AV536" s="171" t="str">
        <f t="shared" si="150"/>
        <v>Y</v>
      </c>
      <c r="AW536" s="171" t="str">
        <f t="shared" si="150"/>
        <v>Y</v>
      </c>
      <c r="AX536" s="171" t="str">
        <f t="shared" si="150"/>
        <v>Y</v>
      </c>
      <c r="AY536" s="171" t="str">
        <f t="shared" si="150"/>
        <v>Y</v>
      </c>
      <c r="AZ536" s="171" t="str">
        <f t="shared" si="150"/>
        <v>Y</v>
      </c>
      <c r="BA536" s="171" t="str">
        <f t="shared" si="150"/>
        <v>Y</v>
      </c>
      <c r="BB536" s="171" t="str">
        <f t="shared" si="150"/>
        <v>Y</v>
      </c>
      <c r="BC536" s="171" t="str">
        <f t="shared" si="150"/>
        <v>Y</v>
      </c>
      <c r="BD536" s="171" t="str">
        <f t="shared" si="150"/>
        <v>Y</v>
      </c>
      <c r="BE536" s="171" t="str">
        <f t="shared" si="151"/>
        <v>Y</v>
      </c>
      <c r="BF536" s="171" t="str">
        <f t="shared" si="151"/>
        <v>Y</v>
      </c>
      <c r="BG536" s="171" t="str">
        <f t="shared" si="151"/>
        <v>Y</v>
      </c>
      <c r="BH536" s="171" t="str">
        <f t="shared" si="151"/>
        <v>Y</v>
      </c>
      <c r="BI536" s="171" t="str">
        <f t="shared" si="151"/>
        <v>Y</v>
      </c>
      <c r="BJ536" s="171" t="str">
        <f t="shared" si="151"/>
        <v>Y</v>
      </c>
      <c r="BK536" s="171" t="str">
        <f t="shared" si="151"/>
        <v>Y</v>
      </c>
      <c r="BL536" s="171" t="str">
        <f t="shared" si="151"/>
        <v>Y</v>
      </c>
      <c r="BM536" s="171" t="str">
        <f t="shared" si="151"/>
        <v>Y</v>
      </c>
      <c r="BN536" s="171" t="str">
        <f t="shared" si="151"/>
        <v>Y</v>
      </c>
      <c r="BO536" s="88"/>
      <c r="BP536" s="88"/>
      <c r="BQ536" s="88"/>
      <c r="BR536" s="88"/>
      <c r="BS536" s="88"/>
      <c r="BT536" s="88"/>
      <c r="BU536" s="88"/>
      <c r="BV536" s="88"/>
      <c r="BW536" s="88"/>
      <c r="BX536" s="88"/>
    </row>
    <row r="537" spans="1:76" s="177" customFormat="1" outlineLevel="2" x14ac:dyDescent="0.25">
      <c r="A537" s="70"/>
      <c r="B537" s="74"/>
      <c r="C537" s="85" t="s">
        <v>437</v>
      </c>
      <c r="D537" s="63" t="s">
        <v>147</v>
      </c>
      <c r="E537" s="64" t="s">
        <v>143</v>
      </c>
      <c r="F537" s="174"/>
      <c r="G537" s="174"/>
      <c r="H537" s="174"/>
      <c r="I537" s="174"/>
      <c r="J537" s="174"/>
      <c r="K537" s="174"/>
      <c r="L537" s="174"/>
      <c r="M537" s="174"/>
      <c r="N537" s="174"/>
      <c r="O537" s="174"/>
      <c r="P537" s="174"/>
      <c r="Q537" s="174"/>
      <c r="R537" s="174"/>
      <c r="S537" s="174"/>
      <c r="T537" s="174"/>
      <c r="U537" s="174"/>
      <c r="V537" s="174"/>
      <c r="W537" s="174"/>
      <c r="X537" s="174"/>
      <c r="Y537" s="174"/>
      <c r="AA537" s="79" t="s">
        <v>127</v>
      </c>
      <c r="AB537" s="79" t="s">
        <v>127</v>
      </c>
      <c r="AC537" s="79" t="s">
        <v>127</v>
      </c>
      <c r="AD537" s="79" t="s">
        <v>127</v>
      </c>
      <c r="AE537" s="79" t="s">
        <v>127</v>
      </c>
      <c r="AF537" s="79" t="s">
        <v>127</v>
      </c>
      <c r="AG537" s="79" t="s">
        <v>127</v>
      </c>
      <c r="AH537" s="79" t="s">
        <v>127</v>
      </c>
      <c r="AI537" s="79" t="s">
        <v>126</v>
      </c>
      <c r="AJ537" s="79" t="s">
        <v>127</v>
      </c>
      <c r="AK537" s="79"/>
      <c r="AL537" s="79" t="s">
        <v>126</v>
      </c>
      <c r="AM537" s="79" t="s">
        <v>126</v>
      </c>
      <c r="AN537" s="79" t="s">
        <v>126</v>
      </c>
      <c r="AO537" s="79" t="s">
        <v>126</v>
      </c>
      <c r="AP537" s="79"/>
      <c r="AQ537" s="79" t="s">
        <v>126</v>
      </c>
      <c r="AR537" s="171" t="s">
        <v>126</v>
      </c>
      <c r="AS537" s="79" t="s">
        <v>126</v>
      </c>
      <c r="AT537" s="79"/>
      <c r="AU537" s="171" t="str">
        <f t="shared" si="150"/>
        <v>N</v>
      </c>
      <c r="AV537" s="171" t="str">
        <f t="shared" si="150"/>
        <v>Y</v>
      </c>
      <c r="AW537" s="171" t="str">
        <f t="shared" si="150"/>
        <v>Y</v>
      </c>
      <c r="AX537" s="171" t="str">
        <f t="shared" si="150"/>
        <v>Y</v>
      </c>
      <c r="AY537" s="171" t="str">
        <f t="shared" si="150"/>
        <v>Y</v>
      </c>
      <c r="AZ537" s="171" t="str">
        <f t="shared" si="150"/>
        <v>Y</v>
      </c>
      <c r="BA537" s="171" t="str">
        <f t="shared" si="150"/>
        <v>Y</v>
      </c>
      <c r="BB537" s="171" t="str">
        <f t="shared" si="150"/>
        <v>Y</v>
      </c>
      <c r="BC537" s="171" t="str">
        <f t="shared" si="150"/>
        <v>Y</v>
      </c>
      <c r="BD537" s="171" t="str">
        <f t="shared" si="150"/>
        <v>Y</v>
      </c>
      <c r="BE537" s="171" t="str">
        <f t="shared" si="151"/>
        <v>Y</v>
      </c>
      <c r="BF537" s="171" t="str">
        <f t="shared" si="151"/>
        <v>Y</v>
      </c>
      <c r="BG537" s="171" t="str">
        <f t="shared" si="151"/>
        <v>Y</v>
      </c>
      <c r="BH537" s="171" t="str">
        <f t="shared" si="151"/>
        <v>Y</v>
      </c>
      <c r="BI537" s="171" t="str">
        <f t="shared" si="151"/>
        <v>Y</v>
      </c>
      <c r="BJ537" s="171" t="str">
        <f t="shared" si="151"/>
        <v>Y</v>
      </c>
      <c r="BK537" s="171" t="str">
        <f t="shared" si="151"/>
        <v>Y</v>
      </c>
      <c r="BL537" s="171" t="str">
        <f t="shared" si="151"/>
        <v>Y</v>
      </c>
      <c r="BM537" s="171" t="str">
        <f t="shared" si="151"/>
        <v>Y</v>
      </c>
      <c r="BN537" s="171" t="str">
        <f t="shared" si="151"/>
        <v>Y</v>
      </c>
      <c r="BO537" s="88"/>
      <c r="BP537" s="88"/>
      <c r="BQ537" s="88"/>
      <c r="BR537" s="88"/>
      <c r="BS537" s="88"/>
      <c r="BT537" s="88"/>
      <c r="BU537" s="88"/>
      <c r="BV537" s="88"/>
      <c r="BW537" s="88"/>
      <c r="BX537" s="88"/>
    </row>
    <row r="538" spans="1:76" s="177" customFormat="1" outlineLevel="2" x14ac:dyDescent="0.25">
      <c r="A538" s="70"/>
      <c r="B538" s="74"/>
      <c r="C538" s="75"/>
      <c r="D538" s="79"/>
      <c r="E538" s="79"/>
      <c r="F538" s="179"/>
      <c r="G538" s="179"/>
      <c r="H538" s="179"/>
      <c r="I538" s="179"/>
      <c r="J538" s="179"/>
      <c r="K538" s="179"/>
      <c r="L538" s="179"/>
      <c r="M538" s="179"/>
      <c r="N538" s="179"/>
      <c r="O538" s="179"/>
      <c r="P538" s="179"/>
      <c r="Q538" s="179"/>
      <c r="R538" s="179"/>
      <c r="S538" s="179"/>
      <c r="T538" s="179"/>
      <c r="U538" s="179"/>
      <c r="V538" s="179"/>
      <c r="W538" s="179"/>
      <c r="X538" s="179"/>
      <c r="Y538" s="179"/>
      <c r="AA538" s="79"/>
      <c r="AB538" s="79"/>
      <c r="AC538" s="79"/>
      <c r="AD538" s="79"/>
      <c r="AE538" s="79"/>
      <c r="AF538" s="79"/>
      <c r="AG538" s="79"/>
      <c r="AH538" s="79"/>
      <c r="AI538" s="79"/>
      <c r="AJ538" s="79"/>
      <c r="AK538" s="79"/>
      <c r="AL538" s="79"/>
      <c r="AM538" s="79"/>
      <c r="AN538" s="79"/>
      <c r="AO538" s="79"/>
      <c r="AP538" s="79"/>
      <c r="AQ538" s="79"/>
      <c r="AR538" s="171"/>
      <c r="AS538" s="79"/>
      <c r="AU538" s="79"/>
      <c r="AV538" s="79"/>
      <c r="AW538" s="79"/>
      <c r="AX538" s="79"/>
      <c r="AY538" s="79"/>
      <c r="AZ538" s="79"/>
      <c r="BA538" s="79"/>
      <c r="BB538" s="79"/>
      <c r="BC538" s="79"/>
      <c r="BD538" s="79"/>
      <c r="BE538" s="79"/>
      <c r="BF538" s="79"/>
      <c r="BG538" s="79"/>
      <c r="BH538" s="79"/>
      <c r="BI538" s="79"/>
      <c r="BJ538" s="79"/>
      <c r="BK538" s="79"/>
      <c r="BL538" s="79"/>
      <c r="BM538" s="79"/>
      <c r="BN538" s="79"/>
    </row>
    <row r="539" spans="1:76" s="177" customFormat="1" outlineLevel="1" x14ac:dyDescent="0.25">
      <c r="A539" s="70"/>
      <c r="B539" s="74"/>
      <c r="C539" s="75"/>
      <c r="D539" s="79"/>
      <c r="E539" s="79"/>
      <c r="F539" s="179"/>
      <c r="G539" s="179"/>
      <c r="H539" s="179"/>
      <c r="I539" s="179"/>
      <c r="J539" s="179"/>
      <c r="K539" s="179"/>
      <c r="L539" s="179"/>
      <c r="M539" s="179"/>
      <c r="N539" s="179"/>
      <c r="O539" s="179"/>
      <c r="P539" s="179"/>
      <c r="Q539" s="179"/>
      <c r="R539" s="179"/>
      <c r="S539" s="179"/>
      <c r="T539" s="179"/>
      <c r="U539" s="179"/>
      <c r="V539" s="179"/>
      <c r="W539" s="179"/>
      <c r="X539" s="179"/>
      <c r="Y539" s="179"/>
      <c r="AA539" s="79"/>
      <c r="AB539" s="79"/>
      <c r="AC539" s="79"/>
      <c r="AD539" s="79"/>
      <c r="AE539" s="79"/>
      <c r="AF539" s="79"/>
      <c r="AG539" s="79"/>
      <c r="AH539" s="79"/>
      <c r="AI539" s="79"/>
      <c r="AJ539" s="79"/>
      <c r="AK539" s="79"/>
      <c r="AL539" s="79"/>
      <c r="AM539" s="79"/>
      <c r="AN539" s="79"/>
      <c r="AO539" s="79"/>
      <c r="AP539" s="79"/>
      <c r="AQ539" s="79"/>
      <c r="AR539" s="171"/>
      <c r="AS539" s="79"/>
      <c r="AU539" s="79"/>
      <c r="AV539" s="79"/>
      <c r="AW539" s="79"/>
      <c r="AX539" s="79"/>
      <c r="AY539" s="79"/>
      <c r="AZ539" s="79"/>
      <c r="BA539" s="79"/>
      <c r="BB539" s="79"/>
      <c r="BC539" s="79"/>
      <c r="BD539" s="79"/>
      <c r="BE539" s="79"/>
      <c r="BF539" s="79"/>
      <c r="BG539" s="79"/>
      <c r="BH539" s="79"/>
      <c r="BI539" s="79"/>
      <c r="BJ539" s="79"/>
      <c r="BK539" s="79"/>
      <c r="BL539" s="79"/>
      <c r="BM539" s="79"/>
      <c r="BN539" s="79"/>
    </row>
    <row r="540" spans="1:76" s="53" customFormat="1" x14ac:dyDescent="0.25">
      <c r="A540" s="50"/>
      <c r="B540" s="74"/>
      <c r="C540" s="75"/>
      <c r="D540" s="79"/>
      <c r="E540" s="79"/>
      <c r="F540" s="43"/>
      <c r="G540" s="43"/>
      <c r="H540" s="43"/>
      <c r="I540" s="43"/>
      <c r="J540" s="43"/>
      <c r="K540" s="43"/>
      <c r="L540" s="43"/>
      <c r="M540" s="43"/>
      <c r="N540" s="43"/>
      <c r="O540" s="43"/>
      <c r="P540" s="43"/>
      <c r="Q540" s="43"/>
      <c r="R540" s="43"/>
      <c r="S540" s="43"/>
      <c r="T540" s="43"/>
      <c r="U540" s="43"/>
      <c r="V540" s="43"/>
      <c r="W540" s="43"/>
      <c r="X540" s="43"/>
      <c r="Y540" s="43"/>
      <c r="AA540" s="48"/>
      <c r="AB540" s="48"/>
      <c r="AC540" s="48"/>
      <c r="AD540" s="48"/>
      <c r="AE540" s="48"/>
      <c r="AF540" s="48"/>
      <c r="AG540" s="48"/>
      <c r="AH540" s="48"/>
      <c r="AI540" s="48"/>
      <c r="AJ540" s="48"/>
      <c r="AK540" s="48"/>
      <c r="AL540" s="48"/>
      <c r="AM540" s="48"/>
      <c r="AN540" s="48"/>
      <c r="AO540" s="48"/>
      <c r="AP540" s="48"/>
    </row>
    <row r="541" spans="1:76" s="59" customFormat="1" ht="18.75" x14ac:dyDescent="0.25">
      <c r="A541" s="54"/>
      <c r="B541" s="55"/>
      <c r="C541" s="56" t="s">
        <v>438</v>
      </c>
      <c r="D541" s="57"/>
      <c r="E541" s="57"/>
      <c r="F541" s="57"/>
      <c r="G541" s="57"/>
      <c r="H541" s="57"/>
      <c r="I541" s="57"/>
      <c r="J541" s="57"/>
      <c r="K541" s="57"/>
      <c r="L541" s="57"/>
      <c r="M541" s="57"/>
      <c r="N541" s="57"/>
      <c r="O541" s="57"/>
      <c r="P541" s="57"/>
      <c r="Q541" s="57"/>
      <c r="R541" s="57"/>
      <c r="S541" s="57"/>
      <c r="T541" s="57"/>
      <c r="U541" s="57"/>
      <c r="V541" s="57"/>
      <c r="W541" s="57"/>
      <c r="X541" s="57"/>
      <c r="Y541" s="57"/>
      <c r="AA541" s="60"/>
      <c r="AB541" s="60"/>
      <c r="AC541" s="60"/>
      <c r="AD541" s="60"/>
      <c r="AE541" s="60"/>
      <c r="AF541" s="60"/>
      <c r="AG541" s="60"/>
      <c r="AH541" s="60"/>
      <c r="AI541" s="60"/>
      <c r="AJ541" s="60"/>
      <c r="AK541" s="60"/>
      <c r="AL541" s="60"/>
      <c r="AM541" s="60"/>
      <c r="AN541" s="60"/>
      <c r="AO541" s="60"/>
      <c r="AP541" s="60"/>
    </row>
    <row r="542" spans="1:76" s="53" customFormat="1" outlineLevel="1" x14ac:dyDescent="0.25">
      <c r="A542" s="50"/>
      <c r="B542" s="91"/>
      <c r="C542" s="75"/>
      <c r="D542" s="76"/>
      <c r="E542" s="76"/>
      <c r="F542" s="69"/>
      <c r="G542" s="69"/>
      <c r="H542" s="69"/>
      <c r="I542" s="69"/>
      <c r="J542" s="69"/>
      <c r="K542" s="69"/>
      <c r="L542" s="69"/>
      <c r="M542" s="69"/>
      <c r="N542" s="69"/>
      <c r="O542" s="69"/>
      <c r="P542" s="69"/>
      <c r="Q542" s="69"/>
      <c r="R542" s="69"/>
      <c r="S542" s="69"/>
      <c r="T542" s="69"/>
      <c r="U542" s="69"/>
      <c r="V542" s="69"/>
      <c r="W542" s="69"/>
      <c r="X542" s="69"/>
      <c r="Y542" s="69"/>
      <c r="AA542" s="48"/>
      <c r="AB542" s="48"/>
      <c r="AC542" s="48"/>
      <c r="AD542" s="48"/>
      <c r="AE542" s="48"/>
      <c r="AF542" s="48"/>
      <c r="AG542" s="48"/>
      <c r="AH542" s="48"/>
      <c r="AI542" s="48"/>
      <c r="AJ542" s="48"/>
      <c r="AK542" s="48"/>
      <c r="AL542" s="48"/>
      <c r="AM542" s="48"/>
      <c r="AN542" s="48"/>
      <c r="AO542" s="48"/>
      <c r="AP542" s="48"/>
    </row>
    <row r="543" spans="1:76" s="84" customFormat="1" ht="18.75" outlineLevel="1" x14ac:dyDescent="0.25">
      <c r="A543" s="83"/>
      <c r="B543" s="71">
        <f>MAX($B$1:$B542)+1</f>
        <v>48</v>
      </c>
      <c r="C543" s="72" t="s">
        <v>439</v>
      </c>
      <c r="D543" s="73"/>
      <c r="E543" s="73"/>
      <c r="F543" s="73"/>
      <c r="G543" s="73"/>
      <c r="H543" s="73"/>
      <c r="I543" s="73"/>
      <c r="J543" s="73"/>
      <c r="K543" s="73"/>
      <c r="L543" s="73"/>
      <c r="M543" s="73"/>
      <c r="N543" s="73"/>
      <c r="O543" s="73"/>
      <c r="P543" s="73"/>
      <c r="Q543" s="73"/>
      <c r="R543" s="73"/>
      <c r="S543" s="73"/>
      <c r="T543" s="73"/>
      <c r="U543" s="73"/>
      <c r="V543" s="73"/>
      <c r="W543" s="73"/>
      <c r="X543" s="73"/>
      <c r="Y543" s="73"/>
      <c r="AA543" s="71"/>
      <c r="AB543" s="71"/>
      <c r="AC543" s="71"/>
      <c r="AD543" s="71"/>
      <c r="AE543" s="71"/>
      <c r="AF543" s="71"/>
      <c r="AG543" s="71"/>
      <c r="AH543" s="71"/>
      <c r="AI543" s="71"/>
      <c r="AJ543" s="71"/>
      <c r="AK543" s="71"/>
      <c r="AL543" s="71"/>
      <c r="AM543" s="71"/>
      <c r="AN543" s="71"/>
      <c r="AO543" s="71"/>
      <c r="AP543" s="71"/>
    </row>
    <row r="544" spans="1:76" s="88" customFormat="1" outlineLevel="2" x14ac:dyDescent="0.25">
      <c r="A544" s="70"/>
      <c r="B544" s="74"/>
      <c r="D544" s="79"/>
      <c r="E544" s="79"/>
      <c r="F544" s="76"/>
      <c r="G544" s="76"/>
      <c r="H544" s="76"/>
      <c r="I544" s="76"/>
      <c r="J544" s="76"/>
      <c r="K544" s="76"/>
      <c r="L544" s="76"/>
      <c r="M544" s="76"/>
      <c r="N544" s="76"/>
      <c r="O544" s="76"/>
      <c r="P544" s="76"/>
      <c r="Q544" s="76"/>
      <c r="R544" s="76"/>
      <c r="S544" s="76"/>
      <c r="T544" s="76"/>
      <c r="U544" s="76"/>
      <c r="V544" s="76"/>
      <c r="W544" s="76"/>
      <c r="X544" s="76"/>
      <c r="Y544" s="76"/>
      <c r="AA544" s="79"/>
      <c r="AB544" s="79"/>
      <c r="AC544" s="79"/>
      <c r="AD544" s="79"/>
      <c r="AE544" s="79"/>
      <c r="AF544" s="79"/>
      <c r="AG544" s="79"/>
      <c r="AH544" s="79"/>
      <c r="AI544" s="79"/>
      <c r="AJ544" s="79"/>
      <c r="AK544" s="79"/>
      <c r="AL544" s="79"/>
      <c r="AM544" s="79"/>
      <c r="AN544" s="79"/>
      <c r="AO544" s="79"/>
      <c r="AP544" s="79"/>
    </row>
    <row r="545" spans="1:76" s="88" customFormat="1" ht="58.5" customHeight="1" outlineLevel="2" x14ac:dyDescent="0.25">
      <c r="A545" s="70"/>
      <c r="B545" s="74"/>
      <c r="C545" s="242" t="s">
        <v>440</v>
      </c>
      <c r="D545" s="242"/>
      <c r="E545" s="242"/>
      <c r="F545" s="76"/>
      <c r="G545" s="76"/>
      <c r="H545" s="76"/>
      <c r="I545" s="76"/>
      <c r="J545" s="76"/>
      <c r="K545" s="76"/>
      <c r="L545" s="76"/>
      <c r="M545" s="76"/>
      <c r="N545" s="76"/>
      <c r="O545" s="76"/>
      <c r="P545" s="76"/>
      <c r="Q545" s="76"/>
      <c r="R545" s="76"/>
      <c r="S545" s="76"/>
      <c r="T545" s="76"/>
      <c r="U545" s="76"/>
      <c r="V545" s="76"/>
      <c r="W545" s="76"/>
      <c r="X545" s="76"/>
      <c r="Y545" s="76"/>
      <c r="AA545" s="79"/>
      <c r="AB545" s="79"/>
      <c r="AC545" s="79"/>
      <c r="AD545" s="79"/>
      <c r="AE545" s="79"/>
      <c r="AF545" s="79"/>
      <c r="AG545" s="79"/>
      <c r="AH545" s="79"/>
      <c r="AI545" s="79"/>
      <c r="AJ545" s="79"/>
      <c r="AK545" s="79"/>
      <c r="AL545" s="79"/>
      <c r="AM545" s="79"/>
      <c r="AN545" s="79"/>
      <c r="AO545" s="79"/>
      <c r="AP545" s="79"/>
    </row>
    <row r="546" spans="1:76" s="88" customFormat="1" outlineLevel="2" x14ac:dyDescent="0.25">
      <c r="A546" s="70"/>
      <c r="B546" s="74"/>
      <c r="C546" s="75"/>
      <c r="D546" s="36"/>
      <c r="E546" s="36"/>
      <c r="F546" s="76"/>
      <c r="G546" s="76"/>
      <c r="H546" s="76"/>
      <c r="I546" s="76"/>
      <c r="J546" s="76"/>
      <c r="K546" s="76"/>
      <c r="L546" s="76"/>
      <c r="M546" s="76"/>
      <c r="N546" s="76"/>
      <c r="O546" s="76"/>
      <c r="P546" s="76"/>
      <c r="Q546" s="76"/>
      <c r="R546" s="76"/>
      <c r="S546" s="76"/>
      <c r="T546" s="76"/>
      <c r="U546" s="76"/>
      <c r="V546" s="76"/>
      <c r="W546" s="76"/>
      <c r="X546" s="76"/>
      <c r="Y546" s="76"/>
      <c r="AA546" s="79"/>
      <c r="AB546" s="79"/>
      <c r="AC546" s="79"/>
      <c r="AD546" s="79"/>
      <c r="AE546" s="79"/>
      <c r="AF546" s="79"/>
      <c r="AG546" s="79"/>
      <c r="AH546" s="79"/>
      <c r="AI546" s="79"/>
      <c r="AJ546" s="79"/>
      <c r="AK546" s="79"/>
      <c r="AL546" s="79"/>
      <c r="AM546" s="79"/>
      <c r="AN546" s="79"/>
      <c r="AO546" s="79"/>
      <c r="AP546" s="79"/>
    </row>
    <row r="547" spans="1:76" outlineLevel="2" x14ac:dyDescent="0.25">
      <c r="B547" s="74"/>
      <c r="C547" s="85" t="s">
        <v>441</v>
      </c>
      <c r="D547" s="63" t="s">
        <v>147</v>
      </c>
      <c r="E547" s="64"/>
      <c r="F547" s="40"/>
      <c r="G547" s="40"/>
      <c r="H547" s="40"/>
      <c r="I547" s="40"/>
      <c r="J547" s="40"/>
      <c r="K547" s="40"/>
      <c r="L547" s="40"/>
      <c r="M547" s="40"/>
      <c r="N547" s="40"/>
      <c r="O547" s="40"/>
      <c r="P547" s="40"/>
      <c r="Q547" s="40"/>
      <c r="R547" s="40"/>
      <c r="S547" s="40"/>
      <c r="T547" s="40"/>
      <c r="U547" s="40"/>
      <c r="V547" s="40"/>
      <c r="W547" s="40"/>
      <c r="X547" s="40"/>
      <c r="Y547" s="40"/>
      <c r="AA547" s="48" t="s">
        <v>126</v>
      </c>
      <c r="AB547" s="48" t="s">
        <v>126</v>
      </c>
      <c r="AC547" s="48" t="s">
        <v>126</v>
      </c>
      <c r="AD547" s="48" t="s">
        <v>126</v>
      </c>
      <c r="AE547" s="48" t="s">
        <v>126</v>
      </c>
      <c r="AF547" s="48" t="s">
        <v>126</v>
      </c>
      <c r="AG547" s="48" t="s">
        <v>126</v>
      </c>
      <c r="AH547" s="48" t="s">
        <v>126</v>
      </c>
      <c r="AI547" s="48" t="s">
        <v>126</v>
      </c>
      <c r="AJ547" s="48" t="s">
        <v>126</v>
      </c>
      <c r="AK547" s="48"/>
      <c r="AL547" s="48" t="s">
        <v>126</v>
      </c>
      <c r="AM547" s="48" t="s">
        <v>126</v>
      </c>
      <c r="AN547" s="48" t="s">
        <v>126</v>
      </c>
      <c r="AO547" s="48" t="s">
        <v>126</v>
      </c>
      <c r="AP547" s="48"/>
      <c r="AQ547" s="48" t="s">
        <v>126</v>
      </c>
      <c r="AR547" s="35" t="s">
        <v>126</v>
      </c>
      <c r="AS547" s="48" t="s">
        <v>126</v>
      </c>
      <c r="AT547" s="48"/>
      <c r="AU547" s="171" t="str">
        <f t="shared" ref="AU547:AU569" si="152">IFERROR(IF(OR(HLOOKUP(F$6,$AA$13:$AJ$1020,ROW($AT547)-ROW($AT$12),FALSE)="N",HLOOKUP(IF(F$3="Please Select","",IF(AND(LEFT(F$3,3)&lt;&gt;"IPC",LEFT(F$3,3)&lt;&gt;"PPA",LEFT(F$3,7)&lt;&gt;"Program"),"Hybrid",LEFT(F$3,3))),$AL$13:$AO$1020,ROW($AT547)-ROW($AT$12),FALSE)="N",HLOOKUP(F$5,$AQ$13:$AS$1020,ROW($AT547)-ROW($AT$12),FALSE)="N"),"N",IF(OR(HLOOKUP(F$6,$AA$13:$AJ$1020,ROW($AT547)-ROW($AT$12),FALSE)="A",HLOOKUP(IF(F$3="Please Select","",IF(AND(LEFT(F$3,3)&lt;&gt;"IPC",LEFT(F$3,3)&lt;&gt;"PPA"),"Hybrid",LEFT(F$3,3))),$AL$13:$AO$1020,ROW($AT547)-ROW($AT$12),FALSE)="A",HLOOKUP(F$5,$AQ$13:$AS$1020,ROW($AT547)-ROW($AT$12),FALSE)="A"),"A","Y")),$AS547)</f>
        <v>Y</v>
      </c>
      <c r="AV547" s="171" t="str">
        <f t="shared" ref="AV547:AV569" si="153">IFERROR(IF(OR(HLOOKUP(G$6,$AA$13:$AJ$1020,ROW($AT547)-ROW($AT$12),FALSE)="N",HLOOKUP(IF(G$3="Please Select","",IF(AND(LEFT(G$3,3)&lt;&gt;"IPC",LEFT(G$3,3)&lt;&gt;"PPA",LEFT(G$3,7)&lt;&gt;"Program"),"Hybrid",LEFT(G$3,3))),$AL$13:$AO$1020,ROW($AT547)-ROW($AT$12),FALSE)="N",HLOOKUP(G$5,$AQ$13:$AS$1020,ROW($AT547)-ROW($AT$12),FALSE)="N"),"N",IF(OR(HLOOKUP(G$6,$AA$13:$AJ$1020,ROW($AT547)-ROW($AT$12),FALSE)="A",HLOOKUP(IF(G$3="Please Select","",IF(AND(LEFT(G$3,3)&lt;&gt;"IPC",LEFT(G$3,3)&lt;&gt;"PPA"),"Hybrid",LEFT(G$3,3))),$AL$13:$AO$1020,ROW($AT547)-ROW($AT$12),FALSE)="A",HLOOKUP(G$5,$AQ$13:$AS$1020,ROW($AT547)-ROW($AT$12),FALSE)="A"),"A","Y")),$AS547)</f>
        <v>Y</v>
      </c>
      <c r="AW547" s="171" t="str">
        <f t="shared" ref="AW547:AW569" si="154">IFERROR(IF(OR(HLOOKUP(H$6,$AA$13:$AJ$1020,ROW($AT547)-ROW($AT$12),FALSE)="N",HLOOKUP(IF(H$3="Please Select","",IF(AND(LEFT(H$3,3)&lt;&gt;"IPC",LEFT(H$3,3)&lt;&gt;"PPA",LEFT(H$3,7)&lt;&gt;"Program"),"Hybrid",LEFT(H$3,3))),$AL$13:$AO$1020,ROW($AT547)-ROW($AT$12),FALSE)="N",HLOOKUP(H$5,$AQ$13:$AS$1020,ROW($AT547)-ROW($AT$12),FALSE)="N"),"N",IF(OR(HLOOKUP(H$6,$AA$13:$AJ$1020,ROW($AT547)-ROW($AT$12),FALSE)="A",HLOOKUP(IF(H$3="Please Select","",IF(AND(LEFT(H$3,3)&lt;&gt;"IPC",LEFT(H$3,3)&lt;&gt;"PPA"),"Hybrid",LEFT(H$3,3))),$AL$13:$AO$1020,ROW($AT547)-ROW($AT$12),FALSE)="A",HLOOKUP(H$5,$AQ$13:$AS$1020,ROW($AT547)-ROW($AT$12),FALSE)="A"),"A","Y")),$AS547)</f>
        <v>Y</v>
      </c>
      <c r="AX547" s="171" t="str">
        <f t="shared" ref="AX547:AX569" si="155">IFERROR(IF(OR(HLOOKUP(I$6,$AA$13:$AJ$1020,ROW($AT547)-ROW($AT$12),FALSE)="N",HLOOKUP(IF(I$3="Please Select","",IF(AND(LEFT(I$3,3)&lt;&gt;"IPC",LEFT(I$3,3)&lt;&gt;"PPA",LEFT(I$3,7)&lt;&gt;"Program"),"Hybrid",LEFT(I$3,3))),$AL$13:$AO$1020,ROW($AT547)-ROW($AT$12),FALSE)="N",HLOOKUP(I$5,$AQ$13:$AS$1020,ROW($AT547)-ROW($AT$12),FALSE)="N"),"N",IF(OR(HLOOKUP(I$6,$AA$13:$AJ$1020,ROW($AT547)-ROW($AT$12),FALSE)="A",HLOOKUP(IF(I$3="Please Select","",IF(AND(LEFT(I$3,3)&lt;&gt;"IPC",LEFT(I$3,3)&lt;&gt;"PPA"),"Hybrid",LEFT(I$3,3))),$AL$13:$AO$1020,ROW($AT547)-ROW($AT$12),FALSE)="A",HLOOKUP(I$5,$AQ$13:$AS$1020,ROW($AT547)-ROW($AT$12),FALSE)="A"),"A","Y")),$AS547)</f>
        <v>Y</v>
      </c>
      <c r="AY547" s="171" t="str">
        <f t="shared" ref="AY547:AY569" si="156">IFERROR(IF(OR(HLOOKUP(J$6,$AA$13:$AJ$1020,ROW($AT547)-ROW($AT$12),FALSE)="N",HLOOKUP(IF(J$3="Please Select","",IF(AND(LEFT(J$3,3)&lt;&gt;"IPC",LEFT(J$3,3)&lt;&gt;"PPA",LEFT(J$3,7)&lt;&gt;"Program"),"Hybrid",LEFT(J$3,3))),$AL$13:$AO$1020,ROW($AT547)-ROW($AT$12),FALSE)="N",HLOOKUP(J$5,$AQ$13:$AS$1020,ROW($AT547)-ROW($AT$12),FALSE)="N"),"N",IF(OR(HLOOKUP(J$6,$AA$13:$AJ$1020,ROW($AT547)-ROW($AT$12),FALSE)="A",HLOOKUP(IF(J$3="Please Select","",IF(AND(LEFT(J$3,3)&lt;&gt;"IPC",LEFT(J$3,3)&lt;&gt;"PPA"),"Hybrid",LEFT(J$3,3))),$AL$13:$AO$1020,ROW($AT547)-ROW($AT$12),FALSE)="A",HLOOKUP(J$5,$AQ$13:$AS$1020,ROW($AT547)-ROW($AT$12),FALSE)="A"),"A","Y")),$AS547)</f>
        <v>Y</v>
      </c>
      <c r="AZ547" s="171" t="str">
        <f t="shared" ref="AZ547:AZ569" si="157">IFERROR(IF(OR(HLOOKUP(K$6,$AA$13:$AJ$1020,ROW($AT547)-ROW($AT$12),FALSE)="N",HLOOKUP(IF(K$3="Please Select","",IF(AND(LEFT(K$3,3)&lt;&gt;"IPC",LEFT(K$3,3)&lt;&gt;"PPA",LEFT(K$3,7)&lt;&gt;"Program"),"Hybrid",LEFT(K$3,3))),$AL$13:$AO$1020,ROW($AT547)-ROW($AT$12),FALSE)="N",HLOOKUP(K$5,$AQ$13:$AS$1020,ROW($AT547)-ROW($AT$12),FALSE)="N"),"N",IF(OR(HLOOKUP(K$6,$AA$13:$AJ$1020,ROW($AT547)-ROW($AT$12),FALSE)="A",HLOOKUP(IF(K$3="Please Select","",IF(AND(LEFT(K$3,3)&lt;&gt;"IPC",LEFT(K$3,3)&lt;&gt;"PPA"),"Hybrid",LEFT(K$3,3))),$AL$13:$AO$1020,ROW($AT547)-ROW($AT$12),FALSE)="A",HLOOKUP(K$5,$AQ$13:$AS$1020,ROW($AT547)-ROW($AT$12),FALSE)="A"),"A","Y")),$AS547)</f>
        <v>Y</v>
      </c>
      <c r="BA547" s="171" t="str">
        <f t="shared" ref="BA547:BA569" si="158">IFERROR(IF(OR(HLOOKUP(L$6,$AA$13:$AJ$1020,ROW($AT547)-ROW($AT$12),FALSE)="N",HLOOKUP(IF(L$3="Please Select","",IF(AND(LEFT(L$3,3)&lt;&gt;"IPC",LEFT(L$3,3)&lt;&gt;"PPA",LEFT(L$3,7)&lt;&gt;"Program"),"Hybrid",LEFT(L$3,3))),$AL$13:$AO$1020,ROW($AT547)-ROW($AT$12),FALSE)="N",HLOOKUP(L$5,$AQ$13:$AS$1020,ROW($AT547)-ROW($AT$12),FALSE)="N"),"N",IF(OR(HLOOKUP(L$6,$AA$13:$AJ$1020,ROW($AT547)-ROW($AT$12),FALSE)="A",HLOOKUP(IF(L$3="Please Select","",IF(AND(LEFT(L$3,3)&lt;&gt;"IPC",LEFT(L$3,3)&lt;&gt;"PPA"),"Hybrid",LEFT(L$3,3))),$AL$13:$AO$1020,ROW($AT547)-ROW($AT$12),FALSE)="A",HLOOKUP(L$5,$AQ$13:$AS$1020,ROW($AT547)-ROW($AT$12),FALSE)="A"),"A","Y")),$AS547)</f>
        <v>Y</v>
      </c>
      <c r="BB547" s="171" t="str">
        <f t="shared" ref="BB547:BB569" si="159">IFERROR(IF(OR(HLOOKUP(M$6,$AA$13:$AJ$1020,ROW($AT547)-ROW($AT$12),FALSE)="N",HLOOKUP(IF(M$3="Please Select","",IF(AND(LEFT(M$3,3)&lt;&gt;"IPC",LEFT(M$3,3)&lt;&gt;"PPA",LEFT(M$3,7)&lt;&gt;"Program"),"Hybrid",LEFT(M$3,3))),$AL$13:$AO$1020,ROW($AT547)-ROW($AT$12),FALSE)="N",HLOOKUP(M$5,$AQ$13:$AS$1020,ROW($AT547)-ROW($AT$12),FALSE)="N"),"N",IF(OR(HLOOKUP(M$6,$AA$13:$AJ$1020,ROW($AT547)-ROW($AT$12),FALSE)="A",HLOOKUP(IF(M$3="Please Select","",IF(AND(LEFT(M$3,3)&lt;&gt;"IPC",LEFT(M$3,3)&lt;&gt;"PPA"),"Hybrid",LEFT(M$3,3))),$AL$13:$AO$1020,ROW($AT547)-ROW($AT$12),FALSE)="A",HLOOKUP(M$5,$AQ$13:$AS$1020,ROW($AT547)-ROW($AT$12),FALSE)="A"),"A","Y")),$AS547)</f>
        <v>Y</v>
      </c>
      <c r="BC547" s="171" t="str">
        <f t="shared" ref="BC547:BC569" si="160">IFERROR(IF(OR(HLOOKUP(N$6,$AA$13:$AJ$1020,ROW($AT547)-ROW($AT$12),FALSE)="N",HLOOKUP(IF(N$3="Please Select","",IF(AND(LEFT(N$3,3)&lt;&gt;"IPC",LEFT(N$3,3)&lt;&gt;"PPA",LEFT(N$3,7)&lt;&gt;"Program"),"Hybrid",LEFT(N$3,3))),$AL$13:$AO$1020,ROW($AT547)-ROW($AT$12),FALSE)="N",HLOOKUP(N$5,$AQ$13:$AS$1020,ROW($AT547)-ROW($AT$12),FALSE)="N"),"N",IF(OR(HLOOKUP(N$6,$AA$13:$AJ$1020,ROW($AT547)-ROW($AT$12),FALSE)="A",HLOOKUP(IF(N$3="Please Select","",IF(AND(LEFT(N$3,3)&lt;&gt;"IPC",LEFT(N$3,3)&lt;&gt;"PPA"),"Hybrid",LEFT(N$3,3))),$AL$13:$AO$1020,ROW($AT547)-ROW($AT$12),FALSE)="A",HLOOKUP(N$5,$AQ$13:$AS$1020,ROW($AT547)-ROW($AT$12),FALSE)="A"),"A","Y")),$AS547)</f>
        <v>Y</v>
      </c>
      <c r="BD547" s="171" t="str">
        <f t="shared" ref="BD547:BD569" si="161">IFERROR(IF(OR(HLOOKUP(O$6,$AA$13:$AJ$1020,ROW($AT547)-ROW($AT$12),FALSE)="N",HLOOKUP(IF(O$3="Please Select","",IF(AND(LEFT(O$3,3)&lt;&gt;"IPC",LEFT(O$3,3)&lt;&gt;"PPA",LEFT(O$3,7)&lt;&gt;"Program"),"Hybrid",LEFT(O$3,3))),$AL$13:$AO$1020,ROW($AT547)-ROW($AT$12),FALSE)="N",HLOOKUP(O$5,$AQ$13:$AS$1020,ROW($AT547)-ROW($AT$12),FALSE)="N"),"N",IF(OR(HLOOKUP(O$6,$AA$13:$AJ$1020,ROW($AT547)-ROW($AT$12),FALSE)="A",HLOOKUP(IF(O$3="Please Select","",IF(AND(LEFT(O$3,3)&lt;&gt;"IPC",LEFT(O$3,3)&lt;&gt;"PPA"),"Hybrid",LEFT(O$3,3))),$AL$13:$AO$1020,ROW($AT547)-ROW($AT$12),FALSE)="A",HLOOKUP(O$5,$AQ$13:$AS$1020,ROW($AT547)-ROW($AT$12),FALSE)="A"),"A","Y")),$AS547)</f>
        <v>Y</v>
      </c>
      <c r="BE547" s="171" t="str">
        <f t="shared" ref="BE547:BE569" si="162">IFERROR(IF(OR(HLOOKUP(P$6,$AA$13:$AJ$1020,ROW($AT547)-ROW($AT$12),FALSE)="N",HLOOKUP(IF(P$3="Please Select","",IF(AND(LEFT(P$3,3)&lt;&gt;"IPC",LEFT(P$3,3)&lt;&gt;"PPA",LEFT(P$3,7)&lt;&gt;"Program"),"Hybrid",LEFT(P$3,3))),$AL$13:$AO$1020,ROW($AT547)-ROW($AT$12),FALSE)="N",HLOOKUP(P$5,$AQ$13:$AS$1020,ROW($AT547)-ROW($AT$12),FALSE)="N"),"N",IF(OR(HLOOKUP(P$6,$AA$13:$AJ$1020,ROW($AT547)-ROW($AT$12),FALSE)="A",HLOOKUP(IF(P$3="Please Select","",IF(AND(LEFT(P$3,3)&lt;&gt;"IPC",LEFT(P$3,3)&lt;&gt;"PPA"),"Hybrid",LEFT(P$3,3))),$AL$13:$AO$1020,ROW($AT547)-ROW($AT$12),FALSE)="A",HLOOKUP(P$5,$AQ$13:$AS$1020,ROW($AT547)-ROW($AT$12),FALSE)="A"),"A","Y")),$AS547)</f>
        <v>Y</v>
      </c>
      <c r="BF547" s="171" t="str">
        <f t="shared" ref="BF547:BF569" si="163">IFERROR(IF(OR(HLOOKUP(Q$6,$AA$13:$AJ$1020,ROW($AT547)-ROW($AT$12),FALSE)="N",HLOOKUP(IF(Q$3="Please Select","",IF(AND(LEFT(Q$3,3)&lt;&gt;"IPC",LEFT(Q$3,3)&lt;&gt;"PPA",LEFT(Q$3,7)&lt;&gt;"Program"),"Hybrid",LEFT(Q$3,3))),$AL$13:$AO$1020,ROW($AT547)-ROW($AT$12),FALSE)="N",HLOOKUP(Q$5,$AQ$13:$AS$1020,ROW($AT547)-ROW($AT$12),FALSE)="N"),"N",IF(OR(HLOOKUP(Q$6,$AA$13:$AJ$1020,ROW($AT547)-ROW($AT$12),FALSE)="A",HLOOKUP(IF(Q$3="Please Select","",IF(AND(LEFT(Q$3,3)&lt;&gt;"IPC",LEFT(Q$3,3)&lt;&gt;"PPA"),"Hybrid",LEFT(Q$3,3))),$AL$13:$AO$1020,ROW($AT547)-ROW($AT$12),FALSE)="A",HLOOKUP(Q$5,$AQ$13:$AS$1020,ROW($AT547)-ROW($AT$12),FALSE)="A"),"A","Y")),$AS547)</f>
        <v>Y</v>
      </c>
      <c r="BG547" s="171" t="str">
        <f t="shared" ref="BG547:BG569" si="164">IFERROR(IF(OR(HLOOKUP(R$6,$AA$13:$AJ$1020,ROW($AT547)-ROW($AT$12),FALSE)="N",HLOOKUP(IF(R$3="Please Select","",IF(AND(LEFT(R$3,3)&lt;&gt;"IPC",LEFT(R$3,3)&lt;&gt;"PPA",LEFT(R$3,7)&lt;&gt;"Program"),"Hybrid",LEFT(R$3,3))),$AL$13:$AO$1020,ROW($AT547)-ROW($AT$12),FALSE)="N",HLOOKUP(R$5,$AQ$13:$AS$1020,ROW($AT547)-ROW($AT$12),FALSE)="N"),"N",IF(OR(HLOOKUP(R$6,$AA$13:$AJ$1020,ROW($AT547)-ROW($AT$12),FALSE)="A",HLOOKUP(IF(R$3="Please Select","",IF(AND(LEFT(R$3,3)&lt;&gt;"IPC",LEFT(R$3,3)&lt;&gt;"PPA"),"Hybrid",LEFT(R$3,3))),$AL$13:$AO$1020,ROW($AT547)-ROW($AT$12),FALSE)="A",HLOOKUP(R$5,$AQ$13:$AS$1020,ROW($AT547)-ROW($AT$12),FALSE)="A"),"A","Y")),$AS547)</f>
        <v>Y</v>
      </c>
      <c r="BH547" s="171" t="str">
        <f t="shared" ref="BH547:BH569" si="165">IFERROR(IF(OR(HLOOKUP(S$6,$AA$13:$AJ$1020,ROW($AT547)-ROW($AT$12),FALSE)="N",HLOOKUP(IF(S$3="Please Select","",IF(AND(LEFT(S$3,3)&lt;&gt;"IPC",LEFT(S$3,3)&lt;&gt;"PPA",LEFT(S$3,7)&lt;&gt;"Program"),"Hybrid",LEFT(S$3,3))),$AL$13:$AO$1020,ROW($AT547)-ROW($AT$12),FALSE)="N",HLOOKUP(S$5,$AQ$13:$AS$1020,ROW($AT547)-ROW($AT$12),FALSE)="N"),"N",IF(OR(HLOOKUP(S$6,$AA$13:$AJ$1020,ROW($AT547)-ROW($AT$12),FALSE)="A",HLOOKUP(IF(S$3="Please Select","",IF(AND(LEFT(S$3,3)&lt;&gt;"IPC",LEFT(S$3,3)&lt;&gt;"PPA"),"Hybrid",LEFT(S$3,3))),$AL$13:$AO$1020,ROW($AT547)-ROW($AT$12),FALSE)="A",HLOOKUP(S$5,$AQ$13:$AS$1020,ROW($AT547)-ROW($AT$12),FALSE)="A"),"A","Y")),$AS547)</f>
        <v>Y</v>
      </c>
      <c r="BI547" s="171" t="str">
        <f t="shared" ref="BI547:BI569" si="166">IFERROR(IF(OR(HLOOKUP(T$6,$AA$13:$AJ$1020,ROW($AT547)-ROW($AT$12),FALSE)="N",HLOOKUP(IF(T$3="Please Select","",IF(AND(LEFT(T$3,3)&lt;&gt;"IPC",LEFT(T$3,3)&lt;&gt;"PPA",LEFT(T$3,7)&lt;&gt;"Program"),"Hybrid",LEFT(T$3,3))),$AL$13:$AO$1020,ROW($AT547)-ROW($AT$12),FALSE)="N",HLOOKUP(T$5,$AQ$13:$AS$1020,ROW($AT547)-ROW($AT$12),FALSE)="N"),"N",IF(OR(HLOOKUP(T$6,$AA$13:$AJ$1020,ROW($AT547)-ROW($AT$12),FALSE)="A",HLOOKUP(IF(T$3="Please Select","",IF(AND(LEFT(T$3,3)&lt;&gt;"IPC",LEFT(T$3,3)&lt;&gt;"PPA"),"Hybrid",LEFT(T$3,3))),$AL$13:$AO$1020,ROW($AT547)-ROW($AT$12),FALSE)="A",HLOOKUP(T$5,$AQ$13:$AS$1020,ROW($AT547)-ROW($AT$12),FALSE)="A"),"A","Y")),$AS547)</f>
        <v>Y</v>
      </c>
      <c r="BJ547" s="171" t="str">
        <f t="shared" ref="BJ547:BJ569" si="167">IFERROR(IF(OR(HLOOKUP(U$6,$AA$13:$AJ$1020,ROW($AT547)-ROW($AT$12),FALSE)="N",HLOOKUP(IF(U$3="Please Select","",IF(AND(LEFT(U$3,3)&lt;&gt;"IPC",LEFT(U$3,3)&lt;&gt;"PPA",LEFT(U$3,7)&lt;&gt;"Program"),"Hybrid",LEFT(U$3,3))),$AL$13:$AO$1020,ROW($AT547)-ROW($AT$12),FALSE)="N",HLOOKUP(U$5,$AQ$13:$AS$1020,ROW($AT547)-ROW($AT$12),FALSE)="N"),"N",IF(OR(HLOOKUP(U$6,$AA$13:$AJ$1020,ROW($AT547)-ROW($AT$12),FALSE)="A",HLOOKUP(IF(U$3="Please Select","",IF(AND(LEFT(U$3,3)&lt;&gt;"IPC",LEFT(U$3,3)&lt;&gt;"PPA"),"Hybrid",LEFT(U$3,3))),$AL$13:$AO$1020,ROW($AT547)-ROW($AT$12),FALSE)="A",HLOOKUP(U$5,$AQ$13:$AS$1020,ROW($AT547)-ROW($AT$12),FALSE)="A"),"A","Y")),$AS547)</f>
        <v>Y</v>
      </c>
      <c r="BK547" s="171" t="str">
        <f t="shared" ref="BK547:BK569" si="168">IFERROR(IF(OR(HLOOKUP(V$6,$AA$13:$AJ$1020,ROW($AT547)-ROW($AT$12),FALSE)="N",HLOOKUP(IF(V$3="Please Select","",IF(AND(LEFT(V$3,3)&lt;&gt;"IPC",LEFT(V$3,3)&lt;&gt;"PPA",LEFT(V$3,7)&lt;&gt;"Program"),"Hybrid",LEFT(V$3,3))),$AL$13:$AO$1020,ROW($AT547)-ROW($AT$12),FALSE)="N",HLOOKUP(V$5,$AQ$13:$AS$1020,ROW($AT547)-ROW($AT$12),FALSE)="N"),"N",IF(OR(HLOOKUP(V$6,$AA$13:$AJ$1020,ROW($AT547)-ROW($AT$12),FALSE)="A",HLOOKUP(IF(V$3="Please Select","",IF(AND(LEFT(V$3,3)&lt;&gt;"IPC",LEFT(V$3,3)&lt;&gt;"PPA"),"Hybrid",LEFT(V$3,3))),$AL$13:$AO$1020,ROW($AT547)-ROW($AT$12),FALSE)="A",HLOOKUP(V$5,$AQ$13:$AS$1020,ROW($AT547)-ROW($AT$12),FALSE)="A"),"A","Y")),$AS547)</f>
        <v>Y</v>
      </c>
      <c r="BL547" s="171" t="str">
        <f t="shared" ref="BL547:BL569" si="169">IFERROR(IF(OR(HLOOKUP(W$6,$AA$13:$AJ$1020,ROW($AT547)-ROW($AT$12),FALSE)="N",HLOOKUP(IF(W$3="Please Select","",IF(AND(LEFT(W$3,3)&lt;&gt;"IPC",LEFT(W$3,3)&lt;&gt;"PPA",LEFT(W$3,7)&lt;&gt;"Program"),"Hybrid",LEFT(W$3,3))),$AL$13:$AO$1020,ROW($AT547)-ROW($AT$12),FALSE)="N",HLOOKUP(W$5,$AQ$13:$AS$1020,ROW($AT547)-ROW($AT$12),FALSE)="N"),"N",IF(OR(HLOOKUP(W$6,$AA$13:$AJ$1020,ROW($AT547)-ROW($AT$12),FALSE)="A",HLOOKUP(IF(W$3="Please Select","",IF(AND(LEFT(W$3,3)&lt;&gt;"IPC",LEFT(W$3,3)&lt;&gt;"PPA"),"Hybrid",LEFT(W$3,3))),$AL$13:$AO$1020,ROW($AT547)-ROW($AT$12),FALSE)="A",HLOOKUP(W$5,$AQ$13:$AS$1020,ROW($AT547)-ROW($AT$12),FALSE)="A"),"A","Y")),$AS547)</f>
        <v>Y</v>
      </c>
      <c r="BM547" s="171" t="str">
        <f t="shared" ref="BM547:BM569" si="170">IFERROR(IF(OR(HLOOKUP(X$6,$AA$13:$AJ$1020,ROW($AT547)-ROW($AT$12),FALSE)="N",HLOOKUP(IF(X$3="Please Select","",IF(AND(LEFT(X$3,3)&lt;&gt;"IPC",LEFT(X$3,3)&lt;&gt;"PPA",LEFT(X$3,7)&lt;&gt;"Program"),"Hybrid",LEFT(X$3,3))),$AL$13:$AO$1020,ROW($AT547)-ROW($AT$12),FALSE)="N",HLOOKUP(X$5,$AQ$13:$AS$1020,ROW($AT547)-ROW($AT$12),FALSE)="N"),"N",IF(OR(HLOOKUP(X$6,$AA$13:$AJ$1020,ROW($AT547)-ROW($AT$12),FALSE)="A",HLOOKUP(IF(X$3="Please Select","",IF(AND(LEFT(X$3,3)&lt;&gt;"IPC",LEFT(X$3,3)&lt;&gt;"PPA"),"Hybrid",LEFT(X$3,3))),$AL$13:$AO$1020,ROW($AT547)-ROW($AT$12),FALSE)="A",HLOOKUP(X$5,$AQ$13:$AS$1020,ROW($AT547)-ROW($AT$12),FALSE)="A"),"A","Y")),$AS547)</f>
        <v>Y</v>
      </c>
      <c r="BN547" s="171" t="str">
        <f t="shared" ref="BN547:BN569" si="171">IFERROR(IF(OR(HLOOKUP(Y$6,$AA$13:$AJ$1020,ROW($AT547)-ROW($AT$12),FALSE)="N",HLOOKUP(IF(Y$3="Please Select","",IF(AND(LEFT(Y$3,3)&lt;&gt;"IPC",LEFT(Y$3,3)&lt;&gt;"PPA",LEFT(Y$3,7)&lt;&gt;"Program"),"Hybrid",LEFT(Y$3,3))),$AL$13:$AO$1020,ROW($AT547)-ROW($AT$12),FALSE)="N",HLOOKUP(Y$5,$AQ$13:$AS$1020,ROW($AT547)-ROW($AT$12),FALSE)="N"),"N",IF(OR(HLOOKUP(Y$6,$AA$13:$AJ$1020,ROW($AT547)-ROW($AT$12),FALSE)="A",HLOOKUP(IF(Y$3="Please Select","",IF(AND(LEFT(Y$3,3)&lt;&gt;"IPC",LEFT(Y$3,3)&lt;&gt;"PPA"),"Hybrid",LEFT(Y$3,3))),$AL$13:$AO$1020,ROW($AT547)-ROW($AT$12),FALSE)="A",HLOOKUP(Y$5,$AQ$13:$AS$1020,ROW($AT547)-ROW($AT$12),FALSE)="A"),"A","Y")),$AS547)</f>
        <v>Y</v>
      </c>
      <c r="BO547" s="53"/>
      <c r="BP547" s="53"/>
      <c r="BQ547" s="53"/>
      <c r="BR547" s="53"/>
      <c r="BS547" s="53"/>
      <c r="BT547" s="53"/>
      <c r="BU547" s="53"/>
      <c r="BV547" s="53"/>
      <c r="BW547" s="53"/>
      <c r="BX547" s="53"/>
    </row>
    <row r="548" spans="1:76" outlineLevel="2" x14ac:dyDescent="0.25">
      <c r="B548" s="74"/>
      <c r="C548" s="85" t="s">
        <v>442</v>
      </c>
      <c r="D548" s="63" t="s">
        <v>147</v>
      </c>
      <c r="E548" s="64"/>
      <c r="F548" s="40"/>
      <c r="G548" s="40"/>
      <c r="H548" s="40"/>
      <c r="I548" s="40"/>
      <c r="J548" s="40"/>
      <c r="K548" s="40"/>
      <c r="L548" s="40"/>
      <c r="M548" s="40"/>
      <c r="N548" s="40"/>
      <c r="O548" s="40"/>
      <c r="P548" s="40"/>
      <c r="Q548" s="40"/>
      <c r="R548" s="40"/>
      <c r="S548" s="40"/>
      <c r="T548" s="40"/>
      <c r="U548" s="40"/>
      <c r="V548" s="40"/>
      <c r="W548" s="40"/>
      <c r="X548" s="40"/>
      <c r="Y548" s="40"/>
      <c r="AA548" s="48" t="s">
        <v>126</v>
      </c>
      <c r="AB548" s="48" t="s">
        <v>126</v>
      </c>
      <c r="AC548" s="48" t="s">
        <v>126</v>
      </c>
      <c r="AD548" s="48" t="s">
        <v>126</v>
      </c>
      <c r="AE548" s="48" t="s">
        <v>126</v>
      </c>
      <c r="AF548" s="48" t="s">
        <v>126</v>
      </c>
      <c r="AG548" s="48" t="s">
        <v>126</v>
      </c>
      <c r="AH548" s="48" t="s">
        <v>126</v>
      </c>
      <c r="AI548" s="48" t="s">
        <v>126</v>
      </c>
      <c r="AJ548" s="48" t="s">
        <v>126</v>
      </c>
      <c r="AK548" s="48"/>
      <c r="AL548" s="48" t="s">
        <v>126</v>
      </c>
      <c r="AM548" s="48" t="s">
        <v>126</v>
      </c>
      <c r="AN548" s="48" t="s">
        <v>126</v>
      </c>
      <c r="AO548" s="48" t="s">
        <v>126</v>
      </c>
      <c r="AP548" s="48"/>
      <c r="AQ548" s="48" t="s">
        <v>126</v>
      </c>
      <c r="AR548" s="35" t="s">
        <v>126</v>
      </c>
      <c r="AS548" s="48" t="s">
        <v>126</v>
      </c>
      <c r="AT548" s="48"/>
      <c r="AU548" s="171" t="str">
        <f t="shared" si="152"/>
        <v>Y</v>
      </c>
      <c r="AV548" s="171" t="str">
        <f t="shared" si="153"/>
        <v>Y</v>
      </c>
      <c r="AW548" s="171" t="str">
        <f t="shared" si="154"/>
        <v>Y</v>
      </c>
      <c r="AX548" s="171" t="str">
        <f t="shared" si="155"/>
        <v>Y</v>
      </c>
      <c r="AY548" s="171" t="str">
        <f t="shared" si="156"/>
        <v>Y</v>
      </c>
      <c r="AZ548" s="171" t="str">
        <f t="shared" si="157"/>
        <v>Y</v>
      </c>
      <c r="BA548" s="171" t="str">
        <f t="shared" si="158"/>
        <v>Y</v>
      </c>
      <c r="BB548" s="171" t="str">
        <f t="shared" si="159"/>
        <v>Y</v>
      </c>
      <c r="BC548" s="171" t="str">
        <f t="shared" si="160"/>
        <v>Y</v>
      </c>
      <c r="BD548" s="171" t="str">
        <f t="shared" si="161"/>
        <v>Y</v>
      </c>
      <c r="BE548" s="171" t="str">
        <f t="shared" si="162"/>
        <v>Y</v>
      </c>
      <c r="BF548" s="171" t="str">
        <f t="shared" si="163"/>
        <v>Y</v>
      </c>
      <c r="BG548" s="171" t="str">
        <f t="shared" si="164"/>
        <v>Y</v>
      </c>
      <c r="BH548" s="171" t="str">
        <f t="shared" si="165"/>
        <v>Y</v>
      </c>
      <c r="BI548" s="171" t="str">
        <f t="shared" si="166"/>
        <v>Y</v>
      </c>
      <c r="BJ548" s="171" t="str">
        <f t="shared" si="167"/>
        <v>Y</v>
      </c>
      <c r="BK548" s="171" t="str">
        <f t="shared" si="168"/>
        <v>Y</v>
      </c>
      <c r="BL548" s="171" t="str">
        <f t="shared" si="169"/>
        <v>Y</v>
      </c>
      <c r="BM548" s="171" t="str">
        <f t="shared" si="170"/>
        <v>Y</v>
      </c>
      <c r="BN548" s="171" t="str">
        <f t="shared" si="171"/>
        <v>Y</v>
      </c>
      <c r="BO548" s="53"/>
      <c r="BP548" s="53"/>
      <c r="BQ548" s="53"/>
      <c r="BR548" s="53"/>
      <c r="BS548" s="53"/>
      <c r="BT548" s="53"/>
      <c r="BU548" s="53"/>
      <c r="BV548" s="53"/>
      <c r="BW548" s="53"/>
      <c r="BX548" s="53"/>
    </row>
    <row r="549" spans="1:76" outlineLevel="2" x14ac:dyDescent="0.25">
      <c r="B549" s="74"/>
      <c r="C549" s="85" t="s">
        <v>443</v>
      </c>
      <c r="D549" s="63" t="s">
        <v>147</v>
      </c>
      <c r="E549" s="64"/>
      <c r="F549" s="40"/>
      <c r="G549" s="40"/>
      <c r="H549" s="40"/>
      <c r="I549" s="40"/>
      <c r="J549" s="40"/>
      <c r="K549" s="40"/>
      <c r="L549" s="40"/>
      <c r="M549" s="40"/>
      <c r="N549" s="40"/>
      <c r="O549" s="40"/>
      <c r="P549" s="40"/>
      <c r="Q549" s="40"/>
      <c r="R549" s="40"/>
      <c r="S549" s="40"/>
      <c r="T549" s="40"/>
      <c r="U549" s="40"/>
      <c r="V549" s="40"/>
      <c r="W549" s="40"/>
      <c r="X549" s="40"/>
      <c r="Y549" s="40"/>
      <c r="AA549" s="48" t="s">
        <v>126</v>
      </c>
      <c r="AB549" s="48" t="s">
        <v>126</v>
      </c>
      <c r="AC549" s="48" t="s">
        <v>126</v>
      </c>
      <c r="AD549" s="48" t="s">
        <v>126</v>
      </c>
      <c r="AE549" s="48" t="s">
        <v>126</v>
      </c>
      <c r="AF549" s="48" t="s">
        <v>126</v>
      </c>
      <c r="AG549" s="48" t="s">
        <v>126</v>
      </c>
      <c r="AH549" s="48" t="s">
        <v>126</v>
      </c>
      <c r="AI549" s="48" t="s">
        <v>126</v>
      </c>
      <c r="AJ549" s="48" t="s">
        <v>126</v>
      </c>
      <c r="AK549" s="48"/>
      <c r="AL549" s="48" t="s">
        <v>126</v>
      </c>
      <c r="AM549" s="48" t="s">
        <v>126</v>
      </c>
      <c r="AN549" s="48" t="s">
        <v>126</v>
      </c>
      <c r="AO549" s="48" t="s">
        <v>126</v>
      </c>
      <c r="AP549" s="48"/>
      <c r="AQ549" s="48" t="s">
        <v>126</v>
      </c>
      <c r="AR549" s="35" t="s">
        <v>126</v>
      </c>
      <c r="AS549" s="48" t="s">
        <v>126</v>
      </c>
      <c r="AT549" s="48"/>
      <c r="AU549" s="171" t="str">
        <f t="shared" si="152"/>
        <v>Y</v>
      </c>
      <c r="AV549" s="171" t="str">
        <f t="shared" si="153"/>
        <v>Y</v>
      </c>
      <c r="AW549" s="171" t="str">
        <f t="shared" si="154"/>
        <v>Y</v>
      </c>
      <c r="AX549" s="171" t="str">
        <f t="shared" si="155"/>
        <v>Y</v>
      </c>
      <c r="AY549" s="171" t="str">
        <f t="shared" si="156"/>
        <v>Y</v>
      </c>
      <c r="AZ549" s="171" t="str">
        <f t="shared" si="157"/>
        <v>Y</v>
      </c>
      <c r="BA549" s="171" t="str">
        <f t="shared" si="158"/>
        <v>Y</v>
      </c>
      <c r="BB549" s="171" t="str">
        <f t="shared" si="159"/>
        <v>Y</v>
      </c>
      <c r="BC549" s="171" t="str">
        <f t="shared" si="160"/>
        <v>Y</v>
      </c>
      <c r="BD549" s="171" t="str">
        <f t="shared" si="161"/>
        <v>Y</v>
      </c>
      <c r="BE549" s="171" t="str">
        <f t="shared" si="162"/>
        <v>Y</v>
      </c>
      <c r="BF549" s="171" t="str">
        <f t="shared" si="163"/>
        <v>Y</v>
      </c>
      <c r="BG549" s="171" t="str">
        <f t="shared" si="164"/>
        <v>Y</v>
      </c>
      <c r="BH549" s="171" t="str">
        <f t="shared" si="165"/>
        <v>Y</v>
      </c>
      <c r="BI549" s="171" t="str">
        <f t="shared" si="166"/>
        <v>Y</v>
      </c>
      <c r="BJ549" s="171" t="str">
        <f t="shared" si="167"/>
        <v>Y</v>
      </c>
      <c r="BK549" s="171" t="str">
        <f t="shared" si="168"/>
        <v>Y</v>
      </c>
      <c r="BL549" s="171" t="str">
        <f t="shared" si="169"/>
        <v>Y</v>
      </c>
      <c r="BM549" s="171" t="str">
        <f t="shared" si="170"/>
        <v>Y</v>
      </c>
      <c r="BN549" s="171" t="str">
        <f t="shared" si="171"/>
        <v>Y</v>
      </c>
      <c r="BO549" s="53"/>
      <c r="BP549" s="53"/>
      <c r="BQ549" s="53"/>
      <c r="BR549" s="53"/>
      <c r="BS549" s="53"/>
      <c r="BT549" s="53"/>
      <c r="BU549" s="53"/>
      <c r="BV549" s="53"/>
      <c r="BW549" s="53"/>
      <c r="BX549" s="53"/>
    </row>
    <row r="550" spans="1:76" outlineLevel="2" x14ac:dyDescent="0.25">
      <c r="B550" s="74"/>
      <c r="C550" s="85" t="s">
        <v>444</v>
      </c>
      <c r="D550" s="63" t="s">
        <v>147</v>
      </c>
      <c r="E550" s="64"/>
      <c r="F550" s="40"/>
      <c r="G550" s="40"/>
      <c r="H550" s="40"/>
      <c r="I550" s="40"/>
      <c r="J550" s="40"/>
      <c r="K550" s="40"/>
      <c r="L550" s="40"/>
      <c r="M550" s="40"/>
      <c r="N550" s="40"/>
      <c r="O550" s="40"/>
      <c r="P550" s="40"/>
      <c r="Q550" s="40"/>
      <c r="R550" s="40"/>
      <c r="S550" s="40"/>
      <c r="T550" s="40"/>
      <c r="U550" s="40"/>
      <c r="V550" s="40"/>
      <c r="W550" s="40"/>
      <c r="X550" s="40"/>
      <c r="Y550" s="40"/>
      <c r="AA550" s="48" t="s">
        <v>126</v>
      </c>
      <c r="AB550" s="48" t="s">
        <v>126</v>
      </c>
      <c r="AC550" s="48" t="s">
        <v>126</v>
      </c>
      <c r="AD550" s="48" t="s">
        <v>126</v>
      </c>
      <c r="AE550" s="48" t="s">
        <v>126</v>
      </c>
      <c r="AF550" s="48" t="s">
        <v>126</v>
      </c>
      <c r="AG550" s="48" t="s">
        <v>126</v>
      </c>
      <c r="AH550" s="48" t="s">
        <v>126</v>
      </c>
      <c r="AI550" s="48" t="s">
        <v>126</v>
      </c>
      <c r="AJ550" s="48" t="s">
        <v>126</v>
      </c>
      <c r="AK550" s="48"/>
      <c r="AL550" s="48" t="s">
        <v>126</v>
      </c>
      <c r="AM550" s="48" t="s">
        <v>126</v>
      </c>
      <c r="AN550" s="48" t="s">
        <v>126</v>
      </c>
      <c r="AO550" s="48" t="s">
        <v>126</v>
      </c>
      <c r="AP550" s="48"/>
      <c r="AQ550" s="48" t="s">
        <v>126</v>
      </c>
      <c r="AR550" s="35" t="s">
        <v>126</v>
      </c>
      <c r="AS550" s="48" t="s">
        <v>126</v>
      </c>
      <c r="AT550" s="48"/>
      <c r="AU550" s="171" t="str">
        <f t="shared" si="152"/>
        <v>Y</v>
      </c>
      <c r="AV550" s="171" t="str">
        <f t="shared" si="153"/>
        <v>Y</v>
      </c>
      <c r="AW550" s="171" t="str">
        <f t="shared" si="154"/>
        <v>Y</v>
      </c>
      <c r="AX550" s="171" t="str">
        <f t="shared" si="155"/>
        <v>Y</v>
      </c>
      <c r="AY550" s="171" t="str">
        <f t="shared" si="156"/>
        <v>Y</v>
      </c>
      <c r="AZ550" s="171" t="str">
        <f t="shared" si="157"/>
        <v>Y</v>
      </c>
      <c r="BA550" s="171" t="str">
        <f t="shared" si="158"/>
        <v>Y</v>
      </c>
      <c r="BB550" s="171" t="str">
        <f t="shared" si="159"/>
        <v>Y</v>
      </c>
      <c r="BC550" s="171" t="str">
        <f t="shared" si="160"/>
        <v>Y</v>
      </c>
      <c r="BD550" s="171" t="str">
        <f t="shared" si="161"/>
        <v>Y</v>
      </c>
      <c r="BE550" s="171" t="str">
        <f t="shared" si="162"/>
        <v>Y</v>
      </c>
      <c r="BF550" s="171" t="str">
        <f t="shared" si="163"/>
        <v>Y</v>
      </c>
      <c r="BG550" s="171" t="str">
        <f t="shared" si="164"/>
        <v>Y</v>
      </c>
      <c r="BH550" s="171" t="str">
        <f t="shared" si="165"/>
        <v>Y</v>
      </c>
      <c r="BI550" s="171" t="str">
        <f t="shared" si="166"/>
        <v>Y</v>
      </c>
      <c r="BJ550" s="171" t="str">
        <f t="shared" si="167"/>
        <v>Y</v>
      </c>
      <c r="BK550" s="171" t="str">
        <f t="shared" si="168"/>
        <v>Y</v>
      </c>
      <c r="BL550" s="171" t="str">
        <f t="shared" si="169"/>
        <v>Y</v>
      </c>
      <c r="BM550" s="171" t="str">
        <f t="shared" si="170"/>
        <v>Y</v>
      </c>
      <c r="BN550" s="171" t="str">
        <f t="shared" si="171"/>
        <v>Y</v>
      </c>
      <c r="BO550" s="53"/>
      <c r="BP550" s="53"/>
      <c r="BQ550" s="53"/>
      <c r="BR550" s="53"/>
      <c r="BS550" s="53"/>
      <c r="BT550" s="53"/>
      <c r="BU550" s="53"/>
      <c r="BV550" s="53"/>
      <c r="BW550" s="53"/>
      <c r="BX550" s="53"/>
    </row>
    <row r="551" spans="1:76" outlineLevel="2" x14ac:dyDescent="0.25">
      <c r="B551" s="74"/>
      <c r="C551" s="85" t="s">
        <v>445</v>
      </c>
      <c r="D551" s="63" t="s">
        <v>147</v>
      </c>
      <c r="E551" s="64"/>
      <c r="F551" s="40"/>
      <c r="G551" s="40"/>
      <c r="H551" s="40"/>
      <c r="I551" s="40"/>
      <c r="J551" s="40"/>
      <c r="K551" s="40"/>
      <c r="L551" s="40"/>
      <c r="M551" s="40"/>
      <c r="N551" s="40"/>
      <c r="O551" s="40"/>
      <c r="P551" s="40"/>
      <c r="Q551" s="40"/>
      <c r="R551" s="40"/>
      <c r="S551" s="40"/>
      <c r="T551" s="40"/>
      <c r="U551" s="40"/>
      <c r="V551" s="40"/>
      <c r="W551" s="40"/>
      <c r="X551" s="40"/>
      <c r="Y551" s="40"/>
      <c r="AA551" s="48" t="s">
        <v>126</v>
      </c>
      <c r="AB551" s="48" t="s">
        <v>126</v>
      </c>
      <c r="AC551" s="48" t="s">
        <v>126</v>
      </c>
      <c r="AD551" s="48" t="s">
        <v>126</v>
      </c>
      <c r="AE551" s="48" t="s">
        <v>126</v>
      </c>
      <c r="AF551" s="48" t="s">
        <v>126</v>
      </c>
      <c r="AG551" s="48" t="s">
        <v>126</v>
      </c>
      <c r="AH551" s="48" t="s">
        <v>126</v>
      </c>
      <c r="AI551" s="48" t="s">
        <v>126</v>
      </c>
      <c r="AJ551" s="48" t="s">
        <v>126</v>
      </c>
      <c r="AK551" s="48"/>
      <c r="AL551" s="48" t="s">
        <v>126</v>
      </c>
      <c r="AM551" s="48" t="s">
        <v>126</v>
      </c>
      <c r="AN551" s="48" t="s">
        <v>126</v>
      </c>
      <c r="AO551" s="48" t="s">
        <v>126</v>
      </c>
      <c r="AP551" s="48"/>
      <c r="AQ551" s="48" t="s">
        <v>126</v>
      </c>
      <c r="AR551" s="35" t="s">
        <v>126</v>
      </c>
      <c r="AS551" s="48" t="s">
        <v>126</v>
      </c>
      <c r="AT551" s="48"/>
      <c r="AU551" s="171" t="str">
        <f t="shared" si="152"/>
        <v>Y</v>
      </c>
      <c r="AV551" s="171" t="str">
        <f t="shared" si="153"/>
        <v>Y</v>
      </c>
      <c r="AW551" s="171" t="str">
        <f t="shared" si="154"/>
        <v>Y</v>
      </c>
      <c r="AX551" s="171" t="str">
        <f t="shared" si="155"/>
        <v>Y</v>
      </c>
      <c r="AY551" s="171" t="str">
        <f t="shared" si="156"/>
        <v>Y</v>
      </c>
      <c r="AZ551" s="171" t="str">
        <f t="shared" si="157"/>
        <v>Y</v>
      </c>
      <c r="BA551" s="171" t="str">
        <f t="shared" si="158"/>
        <v>Y</v>
      </c>
      <c r="BB551" s="171" t="str">
        <f t="shared" si="159"/>
        <v>Y</v>
      </c>
      <c r="BC551" s="171" t="str">
        <f t="shared" si="160"/>
        <v>Y</v>
      </c>
      <c r="BD551" s="171" t="str">
        <f t="shared" si="161"/>
        <v>Y</v>
      </c>
      <c r="BE551" s="171" t="str">
        <f t="shared" si="162"/>
        <v>Y</v>
      </c>
      <c r="BF551" s="171" t="str">
        <f t="shared" si="163"/>
        <v>Y</v>
      </c>
      <c r="BG551" s="171" t="str">
        <f t="shared" si="164"/>
        <v>Y</v>
      </c>
      <c r="BH551" s="171" t="str">
        <f t="shared" si="165"/>
        <v>Y</v>
      </c>
      <c r="BI551" s="171" t="str">
        <f t="shared" si="166"/>
        <v>Y</v>
      </c>
      <c r="BJ551" s="171" t="str">
        <f t="shared" si="167"/>
        <v>Y</v>
      </c>
      <c r="BK551" s="171" t="str">
        <f t="shared" si="168"/>
        <v>Y</v>
      </c>
      <c r="BL551" s="171" t="str">
        <f t="shared" si="169"/>
        <v>Y</v>
      </c>
      <c r="BM551" s="171" t="str">
        <f t="shared" si="170"/>
        <v>Y</v>
      </c>
      <c r="BN551" s="171" t="str">
        <f t="shared" si="171"/>
        <v>Y</v>
      </c>
      <c r="BO551" s="53"/>
      <c r="BP551" s="53"/>
      <c r="BQ551" s="53"/>
      <c r="BR551" s="53"/>
      <c r="BS551" s="53"/>
      <c r="BT551" s="53"/>
      <c r="BU551" s="53"/>
      <c r="BV551" s="53"/>
      <c r="BW551" s="53"/>
      <c r="BX551" s="53"/>
    </row>
    <row r="552" spans="1:76" outlineLevel="2" x14ac:dyDescent="0.25">
      <c r="B552" s="74"/>
      <c r="C552" s="85" t="s">
        <v>446</v>
      </c>
      <c r="D552" s="63" t="s">
        <v>147</v>
      </c>
      <c r="E552" s="64"/>
      <c r="F552" s="40"/>
      <c r="G552" s="40"/>
      <c r="H552" s="40"/>
      <c r="I552" s="40"/>
      <c r="J552" s="40"/>
      <c r="K552" s="40"/>
      <c r="L552" s="40"/>
      <c r="M552" s="40"/>
      <c r="N552" s="40"/>
      <c r="O552" s="40"/>
      <c r="P552" s="40"/>
      <c r="Q552" s="40"/>
      <c r="R552" s="40"/>
      <c r="S552" s="40"/>
      <c r="T552" s="40"/>
      <c r="U552" s="40"/>
      <c r="V552" s="40"/>
      <c r="W552" s="40"/>
      <c r="X552" s="40"/>
      <c r="Y552" s="40"/>
      <c r="AA552" s="48" t="s">
        <v>126</v>
      </c>
      <c r="AB552" s="48" t="s">
        <v>126</v>
      </c>
      <c r="AC552" s="48" t="s">
        <v>126</v>
      </c>
      <c r="AD552" s="48" t="s">
        <v>126</v>
      </c>
      <c r="AE552" s="48" t="s">
        <v>126</v>
      </c>
      <c r="AF552" s="48" t="s">
        <v>126</v>
      </c>
      <c r="AG552" s="48" t="s">
        <v>126</v>
      </c>
      <c r="AH552" s="48" t="s">
        <v>126</v>
      </c>
      <c r="AI552" s="48" t="s">
        <v>126</v>
      </c>
      <c r="AJ552" s="48" t="s">
        <v>126</v>
      </c>
      <c r="AK552" s="48"/>
      <c r="AL552" s="48" t="s">
        <v>126</v>
      </c>
      <c r="AM552" s="48" t="s">
        <v>126</v>
      </c>
      <c r="AN552" s="48" t="s">
        <v>126</v>
      </c>
      <c r="AO552" s="48" t="s">
        <v>126</v>
      </c>
      <c r="AP552" s="48"/>
      <c r="AQ552" s="48" t="s">
        <v>126</v>
      </c>
      <c r="AR552" s="35" t="s">
        <v>126</v>
      </c>
      <c r="AS552" s="48" t="s">
        <v>126</v>
      </c>
      <c r="AT552" s="48"/>
      <c r="AU552" s="171" t="str">
        <f t="shared" si="152"/>
        <v>Y</v>
      </c>
      <c r="AV552" s="171" t="str">
        <f t="shared" si="153"/>
        <v>Y</v>
      </c>
      <c r="AW552" s="171" t="str">
        <f t="shared" si="154"/>
        <v>Y</v>
      </c>
      <c r="AX552" s="171" t="str">
        <f t="shared" si="155"/>
        <v>Y</v>
      </c>
      <c r="AY552" s="171" t="str">
        <f t="shared" si="156"/>
        <v>Y</v>
      </c>
      <c r="AZ552" s="171" t="str">
        <f t="shared" si="157"/>
        <v>Y</v>
      </c>
      <c r="BA552" s="171" t="str">
        <f t="shared" si="158"/>
        <v>Y</v>
      </c>
      <c r="BB552" s="171" t="str">
        <f t="shared" si="159"/>
        <v>Y</v>
      </c>
      <c r="BC552" s="171" t="str">
        <f t="shared" si="160"/>
        <v>Y</v>
      </c>
      <c r="BD552" s="171" t="str">
        <f t="shared" si="161"/>
        <v>Y</v>
      </c>
      <c r="BE552" s="171" t="str">
        <f t="shared" si="162"/>
        <v>Y</v>
      </c>
      <c r="BF552" s="171" t="str">
        <f t="shared" si="163"/>
        <v>Y</v>
      </c>
      <c r="BG552" s="171" t="str">
        <f t="shared" si="164"/>
        <v>Y</v>
      </c>
      <c r="BH552" s="171" t="str">
        <f t="shared" si="165"/>
        <v>Y</v>
      </c>
      <c r="BI552" s="171" t="str">
        <f t="shared" si="166"/>
        <v>Y</v>
      </c>
      <c r="BJ552" s="171" t="str">
        <f t="shared" si="167"/>
        <v>Y</v>
      </c>
      <c r="BK552" s="171" t="str">
        <f t="shared" si="168"/>
        <v>Y</v>
      </c>
      <c r="BL552" s="171" t="str">
        <f t="shared" si="169"/>
        <v>Y</v>
      </c>
      <c r="BM552" s="171" t="str">
        <f t="shared" si="170"/>
        <v>Y</v>
      </c>
      <c r="BN552" s="171" t="str">
        <f t="shared" si="171"/>
        <v>Y</v>
      </c>
      <c r="BO552" s="53"/>
      <c r="BP552" s="53"/>
      <c r="BQ552" s="53"/>
      <c r="BR552" s="53"/>
      <c r="BS552" s="53"/>
      <c r="BT552" s="53"/>
      <c r="BU552" s="53"/>
      <c r="BV552" s="53"/>
      <c r="BW552" s="53"/>
      <c r="BX552" s="53"/>
    </row>
    <row r="553" spans="1:76" outlineLevel="2" x14ac:dyDescent="0.25">
      <c r="B553" s="74"/>
      <c r="C553" s="85" t="s">
        <v>447</v>
      </c>
      <c r="D553" s="63" t="s">
        <v>147</v>
      </c>
      <c r="E553" s="64"/>
      <c r="F553" s="40"/>
      <c r="G553" s="40"/>
      <c r="H553" s="40"/>
      <c r="I553" s="40"/>
      <c r="J553" s="40"/>
      <c r="K553" s="40"/>
      <c r="L553" s="40"/>
      <c r="M553" s="40"/>
      <c r="N553" s="40"/>
      <c r="O553" s="40"/>
      <c r="P553" s="40"/>
      <c r="Q553" s="40"/>
      <c r="R553" s="40"/>
      <c r="S553" s="40"/>
      <c r="T553" s="40"/>
      <c r="U553" s="40"/>
      <c r="V553" s="40"/>
      <c r="W553" s="40"/>
      <c r="X553" s="40"/>
      <c r="Y553" s="40"/>
      <c r="AA553" s="48" t="s">
        <v>126</v>
      </c>
      <c r="AB553" s="48" t="s">
        <v>126</v>
      </c>
      <c r="AC553" s="48" t="s">
        <v>126</v>
      </c>
      <c r="AD553" s="48" t="s">
        <v>126</v>
      </c>
      <c r="AE553" s="48" t="s">
        <v>126</v>
      </c>
      <c r="AF553" s="48" t="s">
        <v>126</v>
      </c>
      <c r="AG553" s="48" t="s">
        <v>126</v>
      </c>
      <c r="AH553" s="48" t="s">
        <v>126</v>
      </c>
      <c r="AI553" s="48" t="s">
        <v>126</v>
      </c>
      <c r="AJ553" s="48" t="s">
        <v>126</v>
      </c>
      <c r="AK553" s="48"/>
      <c r="AL553" s="48" t="s">
        <v>126</v>
      </c>
      <c r="AM553" s="48" t="s">
        <v>126</v>
      </c>
      <c r="AN553" s="48" t="s">
        <v>126</v>
      </c>
      <c r="AO553" s="48" t="s">
        <v>126</v>
      </c>
      <c r="AP553" s="48"/>
      <c r="AQ553" s="48" t="s">
        <v>126</v>
      </c>
      <c r="AR553" s="35" t="s">
        <v>126</v>
      </c>
      <c r="AS553" s="48" t="s">
        <v>126</v>
      </c>
      <c r="AT553" s="48"/>
      <c r="AU553" s="171" t="str">
        <f t="shared" si="152"/>
        <v>Y</v>
      </c>
      <c r="AV553" s="171" t="str">
        <f t="shared" si="153"/>
        <v>Y</v>
      </c>
      <c r="AW553" s="171" t="str">
        <f t="shared" si="154"/>
        <v>Y</v>
      </c>
      <c r="AX553" s="171" t="str">
        <f t="shared" si="155"/>
        <v>Y</v>
      </c>
      <c r="AY553" s="171" t="str">
        <f t="shared" si="156"/>
        <v>Y</v>
      </c>
      <c r="AZ553" s="171" t="str">
        <f t="shared" si="157"/>
        <v>Y</v>
      </c>
      <c r="BA553" s="171" t="str">
        <f t="shared" si="158"/>
        <v>Y</v>
      </c>
      <c r="BB553" s="171" t="str">
        <f t="shared" si="159"/>
        <v>Y</v>
      </c>
      <c r="BC553" s="171" t="str">
        <f t="shared" si="160"/>
        <v>Y</v>
      </c>
      <c r="BD553" s="171" t="str">
        <f t="shared" si="161"/>
        <v>Y</v>
      </c>
      <c r="BE553" s="171" t="str">
        <f t="shared" si="162"/>
        <v>Y</v>
      </c>
      <c r="BF553" s="171" t="str">
        <f t="shared" si="163"/>
        <v>Y</v>
      </c>
      <c r="BG553" s="171" t="str">
        <f t="shared" si="164"/>
        <v>Y</v>
      </c>
      <c r="BH553" s="171" t="str">
        <f t="shared" si="165"/>
        <v>Y</v>
      </c>
      <c r="BI553" s="171" t="str">
        <f t="shared" si="166"/>
        <v>Y</v>
      </c>
      <c r="BJ553" s="171" t="str">
        <f t="shared" si="167"/>
        <v>Y</v>
      </c>
      <c r="BK553" s="171" t="str">
        <f t="shared" si="168"/>
        <v>Y</v>
      </c>
      <c r="BL553" s="171" t="str">
        <f t="shared" si="169"/>
        <v>Y</v>
      </c>
      <c r="BM553" s="171" t="str">
        <f t="shared" si="170"/>
        <v>Y</v>
      </c>
      <c r="BN553" s="171" t="str">
        <f t="shared" si="171"/>
        <v>Y</v>
      </c>
      <c r="BO553" s="53"/>
      <c r="BP553" s="53"/>
      <c r="BQ553" s="53"/>
      <c r="BR553" s="53"/>
      <c r="BS553" s="53"/>
      <c r="BT553" s="53"/>
      <c r="BU553" s="53"/>
      <c r="BV553" s="53"/>
      <c r="BW553" s="53"/>
      <c r="BX553" s="53"/>
    </row>
    <row r="554" spans="1:76" outlineLevel="2" x14ac:dyDescent="0.25">
      <c r="B554" s="74"/>
      <c r="C554" s="85" t="s">
        <v>448</v>
      </c>
      <c r="D554" s="63" t="s">
        <v>147</v>
      </c>
      <c r="E554" s="64"/>
      <c r="F554" s="40"/>
      <c r="G554" s="40"/>
      <c r="H554" s="40"/>
      <c r="I554" s="40"/>
      <c r="J554" s="40"/>
      <c r="K554" s="40"/>
      <c r="L554" s="40"/>
      <c r="M554" s="40"/>
      <c r="N554" s="40"/>
      <c r="O554" s="40"/>
      <c r="P554" s="40"/>
      <c r="Q554" s="40"/>
      <c r="R554" s="40"/>
      <c r="S554" s="40"/>
      <c r="T554" s="40"/>
      <c r="U554" s="40"/>
      <c r="V554" s="40"/>
      <c r="W554" s="40"/>
      <c r="X554" s="40"/>
      <c r="Y554" s="40"/>
      <c r="AA554" s="48" t="s">
        <v>126</v>
      </c>
      <c r="AB554" s="48" t="s">
        <v>126</v>
      </c>
      <c r="AC554" s="48" t="s">
        <v>126</v>
      </c>
      <c r="AD554" s="48" t="s">
        <v>126</v>
      </c>
      <c r="AE554" s="48" t="s">
        <v>126</v>
      </c>
      <c r="AF554" s="48" t="s">
        <v>126</v>
      </c>
      <c r="AG554" s="48" t="s">
        <v>126</v>
      </c>
      <c r="AH554" s="48" t="s">
        <v>126</v>
      </c>
      <c r="AI554" s="48" t="s">
        <v>126</v>
      </c>
      <c r="AJ554" s="48" t="s">
        <v>126</v>
      </c>
      <c r="AK554" s="48"/>
      <c r="AL554" s="48" t="s">
        <v>126</v>
      </c>
      <c r="AM554" s="48" t="s">
        <v>126</v>
      </c>
      <c r="AN554" s="48" t="s">
        <v>126</v>
      </c>
      <c r="AO554" s="48" t="s">
        <v>126</v>
      </c>
      <c r="AP554" s="48"/>
      <c r="AQ554" s="48" t="s">
        <v>126</v>
      </c>
      <c r="AR554" s="35" t="s">
        <v>126</v>
      </c>
      <c r="AS554" s="48" t="s">
        <v>126</v>
      </c>
      <c r="AT554" s="48"/>
      <c r="AU554" s="171" t="str">
        <f t="shared" si="152"/>
        <v>Y</v>
      </c>
      <c r="AV554" s="171" t="str">
        <f t="shared" si="153"/>
        <v>Y</v>
      </c>
      <c r="AW554" s="171" t="str">
        <f t="shared" si="154"/>
        <v>Y</v>
      </c>
      <c r="AX554" s="171" t="str">
        <f t="shared" si="155"/>
        <v>Y</v>
      </c>
      <c r="AY554" s="171" t="str">
        <f t="shared" si="156"/>
        <v>Y</v>
      </c>
      <c r="AZ554" s="171" t="str">
        <f t="shared" si="157"/>
        <v>Y</v>
      </c>
      <c r="BA554" s="171" t="str">
        <f t="shared" si="158"/>
        <v>Y</v>
      </c>
      <c r="BB554" s="171" t="str">
        <f t="shared" si="159"/>
        <v>Y</v>
      </c>
      <c r="BC554" s="171" t="str">
        <f t="shared" si="160"/>
        <v>Y</v>
      </c>
      <c r="BD554" s="171" t="str">
        <f t="shared" si="161"/>
        <v>Y</v>
      </c>
      <c r="BE554" s="171" t="str">
        <f t="shared" si="162"/>
        <v>Y</v>
      </c>
      <c r="BF554" s="171" t="str">
        <f t="shared" si="163"/>
        <v>Y</v>
      </c>
      <c r="BG554" s="171" t="str">
        <f t="shared" si="164"/>
        <v>Y</v>
      </c>
      <c r="BH554" s="171" t="str">
        <f t="shared" si="165"/>
        <v>Y</v>
      </c>
      <c r="BI554" s="171" t="str">
        <f t="shared" si="166"/>
        <v>Y</v>
      </c>
      <c r="BJ554" s="171" t="str">
        <f t="shared" si="167"/>
        <v>Y</v>
      </c>
      <c r="BK554" s="171" t="str">
        <f t="shared" si="168"/>
        <v>Y</v>
      </c>
      <c r="BL554" s="171" t="str">
        <f t="shared" si="169"/>
        <v>Y</v>
      </c>
      <c r="BM554" s="171" t="str">
        <f t="shared" si="170"/>
        <v>Y</v>
      </c>
      <c r="BN554" s="171" t="str">
        <f t="shared" si="171"/>
        <v>Y</v>
      </c>
      <c r="BO554" s="53"/>
      <c r="BP554" s="53"/>
      <c r="BQ554" s="53"/>
      <c r="BR554" s="53"/>
      <c r="BS554" s="53"/>
      <c r="BT554" s="53"/>
      <c r="BU554" s="53"/>
      <c r="BV554" s="53"/>
      <c r="BW554" s="53"/>
      <c r="BX554" s="53"/>
    </row>
    <row r="555" spans="1:76" outlineLevel="2" x14ac:dyDescent="0.25">
      <c r="B555" s="74"/>
      <c r="C555" s="85" t="s">
        <v>449</v>
      </c>
      <c r="D555" s="63" t="s">
        <v>147</v>
      </c>
      <c r="E555" s="64"/>
      <c r="F555" s="40"/>
      <c r="G555" s="40"/>
      <c r="H555" s="40"/>
      <c r="I555" s="40"/>
      <c r="J555" s="40"/>
      <c r="K555" s="40"/>
      <c r="L555" s="40"/>
      <c r="M555" s="40"/>
      <c r="N555" s="40"/>
      <c r="O555" s="40"/>
      <c r="P555" s="40"/>
      <c r="Q555" s="40"/>
      <c r="R555" s="40"/>
      <c r="S555" s="40"/>
      <c r="T555" s="40"/>
      <c r="U555" s="40"/>
      <c r="V555" s="40"/>
      <c r="W555" s="40"/>
      <c r="X555" s="40"/>
      <c r="Y555" s="40"/>
      <c r="AA555" s="48" t="s">
        <v>126</v>
      </c>
      <c r="AB555" s="48" t="s">
        <v>126</v>
      </c>
      <c r="AC555" s="48" t="s">
        <v>126</v>
      </c>
      <c r="AD555" s="48" t="s">
        <v>126</v>
      </c>
      <c r="AE555" s="48" t="s">
        <v>126</v>
      </c>
      <c r="AF555" s="48" t="s">
        <v>126</v>
      </c>
      <c r="AG555" s="48" t="s">
        <v>126</v>
      </c>
      <c r="AH555" s="48" t="s">
        <v>126</v>
      </c>
      <c r="AI555" s="48" t="s">
        <v>126</v>
      </c>
      <c r="AJ555" s="48" t="s">
        <v>126</v>
      </c>
      <c r="AK555" s="48"/>
      <c r="AL555" s="48" t="s">
        <v>126</v>
      </c>
      <c r="AM555" s="48" t="s">
        <v>126</v>
      </c>
      <c r="AN555" s="48" t="s">
        <v>126</v>
      </c>
      <c r="AO555" s="48" t="s">
        <v>126</v>
      </c>
      <c r="AP555" s="48"/>
      <c r="AQ555" s="48" t="s">
        <v>126</v>
      </c>
      <c r="AR555" s="35" t="s">
        <v>126</v>
      </c>
      <c r="AS555" s="48" t="s">
        <v>126</v>
      </c>
      <c r="AT555" s="48"/>
      <c r="AU555" s="171" t="str">
        <f t="shared" si="152"/>
        <v>Y</v>
      </c>
      <c r="AV555" s="171" t="str">
        <f t="shared" si="153"/>
        <v>Y</v>
      </c>
      <c r="AW555" s="171" t="str">
        <f t="shared" si="154"/>
        <v>Y</v>
      </c>
      <c r="AX555" s="171" t="str">
        <f t="shared" si="155"/>
        <v>Y</v>
      </c>
      <c r="AY555" s="171" t="str">
        <f t="shared" si="156"/>
        <v>Y</v>
      </c>
      <c r="AZ555" s="171" t="str">
        <f t="shared" si="157"/>
        <v>Y</v>
      </c>
      <c r="BA555" s="171" t="str">
        <f t="shared" si="158"/>
        <v>Y</v>
      </c>
      <c r="BB555" s="171" t="str">
        <f t="shared" si="159"/>
        <v>Y</v>
      </c>
      <c r="BC555" s="171" t="str">
        <f t="shared" si="160"/>
        <v>Y</v>
      </c>
      <c r="BD555" s="171" t="str">
        <f t="shared" si="161"/>
        <v>Y</v>
      </c>
      <c r="BE555" s="171" t="str">
        <f t="shared" si="162"/>
        <v>Y</v>
      </c>
      <c r="BF555" s="171" t="str">
        <f t="shared" si="163"/>
        <v>Y</v>
      </c>
      <c r="BG555" s="171" t="str">
        <f t="shared" si="164"/>
        <v>Y</v>
      </c>
      <c r="BH555" s="171" t="str">
        <f t="shared" si="165"/>
        <v>Y</v>
      </c>
      <c r="BI555" s="171" t="str">
        <f t="shared" si="166"/>
        <v>Y</v>
      </c>
      <c r="BJ555" s="171" t="str">
        <f t="shared" si="167"/>
        <v>Y</v>
      </c>
      <c r="BK555" s="171" t="str">
        <f t="shared" si="168"/>
        <v>Y</v>
      </c>
      <c r="BL555" s="171" t="str">
        <f t="shared" si="169"/>
        <v>Y</v>
      </c>
      <c r="BM555" s="171" t="str">
        <f t="shared" si="170"/>
        <v>Y</v>
      </c>
      <c r="BN555" s="171" t="str">
        <f t="shared" si="171"/>
        <v>Y</v>
      </c>
      <c r="BO555" s="53"/>
      <c r="BP555" s="53"/>
      <c r="BQ555" s="53"/>
      <c r="BR555" s="53"/>
      <c r="BS555" s="53"/>
      <c r="BT555" s="53"/>
      <c r="BU555" s="53"/>
      <c r="BV555" s="53"/>
      <c r="BW555" s="53"/>
      <c r="BX555" s="53"/>
    </row>
    <row r="556" spans="1:76" outlineLevel="2" x14ac:dyDescent="0.25">
      <c r="B556" s="74"/>
      <c r="C556" s="85" t="s">
        <v>450</v>
      </c>
      <c r="D556" s="63" t="s">
        <v>147</v>
      </c>
      <c r="E556" s="64"/>
      <c r="F556" s="40"/>
      <c r="G556" s="40"/>
      <c r="H556" s="40"/>
      <c r="I556" s="40"/>
      <c r="J556" s="40"/>
      <c r="K556" s="40"/>
      <c r="L556" s="40"/>
      <c r="M556" s="40"/>
      <c r="N556" s="40"/>
      <c r="O556" s="40"/>
      <c r="P556" s="40"/>
      <c r="Q556" s="40"/>
      <c r="R556" s="40"/>
      <c r="S556" s="40"/>
      <c r="T556" s="40"/>
      <c r="U556" s="40"/>
      <c r="V556" s="40"/>
      <c r="W556" s="40"/>
      <c r="X556" s="40"/>
      <c r="Y556" s="40"/>
      <c r="AA556" s="48" t="s">
        <v>126</v>
      </c>
      <c r="AB556" s="48" t="s">
        <v>126</v>
      </c>
      <c r="AC556" s="48" t="s">
        <v>126</v>
      </c>
      <c r="AD556" s="48" t="s">
        <v>126</v>
      </c>
      <c r="AE556" s="48" t="s">
        <v>126</v>
      </c>
      <c r="AF556" s="48" t="s">
        <v>126</v>
      </c>
      <c r="AG556" s="48" t="s">
        <v>126</v>
      </c>
      <c r="AH556" s="48" t="s">
        <v>126</v>
      </c>
      <c r="AI556" s="48" t="s">
        <v>126</v>
      </c>
      <c r="AJ556" s="48" t="s">
        <v>126</v>
      </c>
      <c r="AK556" s="48"/>
      <c r="AL556" s="48" t="s">
        <v>126</v>
      </c>
      <c r="AM556" s="48" t="s">
        <v>126</v>
      </c>
      <c r="AN556" s="48" t="s">
        <v>126</v>
      </c>
      <c r="AO556" s="48" t="s">
        <v>126</v>
      </c>
      <c r="AP556" s="48"/>
      <c r="AQ556" s="48" t="s">
        <v>126</v>
      </c>
      <c r="AR556" s="35" t="s">
        <v>126</v>
      </c>
      <c r="AS556" s="48" t="s">
        <v>126</v>
      </c>
      <c r="AT556" s="48"/>
      <c r="AU556" s="171" t="str">
        <f t="shared" si="152"/>
        <v>Y</v>
      </c>
      <c r="AV556" s="171" t="str">
        <f t="shared" si="153"/>
        <v>Y</v>
      </c>
      <c r="AW556" s="171" t="str">
        <f t="shared" si="154"/>
        <v>Y</v>
      </c>
      <c r="AX556" s="171" t="str">
        <f t="shared" si="155"/>
        <v>Y</v>
      </c>
      <c r="AY556" s="171" t="str">
        <f t="shared" si="156"/>
        <v>Y</v>
      </c>
      <c r="AZ556" s="171" t="str">
        <f t="shared" si="157"/>
        <v>Y</v>
      </c>
      <c r="BA556" s="171" t="str">
        <f t="shared" si="158"/>
        <v>Y</v>
      </c>
      <c r="BB556" s="171" t="str">
        <f t="shared" si="159"/>
        <v>Y</v>
      </c>
      <c r="BC556" s="171" t="str">
        <f t="shared" si="160"/>
        <v>Y</v>
      </c>
      <c r="BD556" s="171" t="str">
        <f t="shared" si="161"/>
        <v>Y</v>
      </c>
      <c r="BE556" s="171" t="str">
        <f t="shared" si="162"/>
        <v>Y</v>
      </c>
      <c r="BF556" s="171" t="str">
        <f t="shared" si="163"/>
        <v>Y</v>
      </c>
      <c r="BG556" s="171" t="str">
        <f t="shared" si="164"/>
        <v>Y</v>
      </c>
      <c r="BH556" s="171" t="str">
        <f t="shared" si="165"/>
        <v>Y</v>
      </c>
      <c r="BI556" s="171" t="str">
        <f t="shared" si="166"/>
        <v>Y</v>
      </c>
      <c r="BJ556" s="171" t="str">
        <f t="shared" si="167"/>
        <v>Y</v>
      </c>
      <c r="BK556" s="171" t="str">
        <f t="shared" si="168"/>
        <v>Y</v>
      </c>
      <c r="BL556" s="171" t="str">
        <f t="shared" si="169"/>
        <v>Y</v>
      </c>
      <c r="BM556" s="171" t="str">
        <f t="shared" si="170"/>
        <v>Y</v>
      </c>
      <c r="BN556" s="171" t="str">
        <f t="shared" si="171"/>
        <v>Y</v>
      </c>
      <c r="BO556" s="53"/>
      <c r="BP556" s="53"/>
      <c r="BQ556" s="53"/>
      <c r="BR556" s="53"/>
      <c r="BS556" s="53"/>
      <c r="BT556" s="53"/>
      <c r="BU556" s="53"/>
      <c r="BV556" s="53"/>
      <c r="BW556" s="53"/>
      <c r="BX556" s="53"/>
    </row>
    <row r="557" spans="1:76" outlineLevel="2" x14ac:dyDescent="0.25">
      <c r="B557" s="74"/>
      <c r="C557" s="85" t="s">
        <v>451</v>
      </c>
      <c r="D557" s="63" t="s">
        <v>147</v>
      </c>
      <c r="E557" s="64"/>
      <c r="F557" s="40"/>
      <c r="G557" s="40"/>
      <c r="H557" s="40"/>
      <c r="I557" s="40"/>
      <c r="J557" s="40"/>
      <c r="K557" s="40"/>
      <c r="L557" s="40"/>
      <c r="M557" s="40"/>
      <c r="N557" s="40"/>
      <c r="O557" s="40"/>
      <c r="P557" s="40"/>
      <c r="Q557" s="40"/>
      <c r="R557" s="40"/>
      <c r="S557" s="40"/>
      <c r="T557" s="40"/>
      <c r="U557" s="40"/>
      <c r="V557" s="40"/>
      <c r="W557" s="40"/>
      <c r="X557" s="40"/>
      <c r="Y557" s="40"/>
      <c r="AA557" s="48" t="s">
        <v>126</v>
      </c>
      <c r="AB557" s="48" t="s">
        <v>126</v>
      </c>
      <c r="AC557" s="48" t="s">
        <v>126</v>
      </c>
      <c r="AD557" s="48" t="s">
        <v>126</v>
      </c>
      <c r="AE557" s="48" t="s">
        <v>126</v>
      </c>
      <c r="AF557" s="48" t="s">
        <v>126</v>
      </c>
      <c r="AG557" s="48" t="s">
        <v>126</v>
      </c>
      <c r="AH557" s="48" t="s">
        <v>126</v>
      </c>
      <c r="AI557" s="48" t="s">
        <v>126</v>
      </c>
      <c r="AJ557" s="48" t="s">
        <v>126</v>
      </c>
      <c r="AK557" s="48"/>
      <c r="AL557" s="48" t="s">
        <v>126</v>
      </c>
      <c r="AM557" s="48" t="s">
        <v>126</v>
      </c>
      <c r="AN557" s="48" t="s">
        <v>126</v>
      </c>
      <c r="AO557" s="48" t="s">
        <v>126</v>
      </c>
      <c r="AP557" s="48"/>
      <c r="AQ557" s="48" t="s">
        <v>126</v>
      </c>
      <c r="AR557" s="35" t="s">
        <v>126</v>
      </c>
      <c r="AS557" s="48" t="s">
        <v>126</v>
      </c>
      <c r="AT557" s="48"/>
      <c r="AU557" s="171" t="str">
        <f t="shared" si="152"/>
        <v>Y</v>
      </c>
      <c r="AV557" s="171" t="str">
        <f t="shared" si="153"/>
        <v>Y</v>
      </c>
      <c r="AW557" s="171" t="str">
        <f t="shared" si="154"/>
        <v>Y</v>
      </c>
      <c r="AX557" s="171" t="str">
        <f t="shared" si="155"/>
        <v>Y</v>
      </c>
      <c r="AY557" s="171" t="str">
        <f t="shared" si="156"/>
        <v>Y</v>
      </c>
      <c r="AZ557" s="171" t="str">
        <f t="shared" si="157"/>
        <v>Y</v>
      </c>
      <c r="BA557" s="171" t="str">
        <f t="shared" si="158"/>
        <v>Y</v>
      </c>
      <c r="BB557" s="171" t="str">
        <f t="shared" si="159"/>
        <v>Y</v>
      </c>
      <c r="BC557" s="171" t="str">
        <f t="shared" si="160"/>
        <v>Y</v>
      </c>
      <c r="BD557" s="171" t="str">
        <f t="shared" si="161"/>
        <v>Y</v>
      </c>
      <c r="BE557" s="171" t="str">
        <f t="shared" si="162"/>
        <v>Y</v>
      </c>
      <c r="BF557" s="171" t="str">
        <f t="shared" si="163"/>
        <v>Y</v>
      </c>
      <c r="BG557" s="171" t="str">
        <f t="shared" si="164"/>
        <v>Y</v>
      </c>
      <c r="BH557" s="171" t="str">
        <f t="shared" si="165"/>
        <v>Y</v>
      </c>
      <c r="BI557" s="171" t="str">
        <f t="shared" si="166"/>
        <v>Y</v>
      </c>
      <c r="BJ557" s="171" t="str">
        <f t="shared" si="167"/>
        <v>Y</v>
      </c>
      <c r="BK557" s="171" t="str">
        <f t="shared" si="168"/>
        <v>Y</v>
      </c>
      <c r="BL557" s="171" t="str">
        <f t="shared" si="169"/>
        <v>Y</v>
      </c>
      <c r="BM557" s="171" t="str">
        <f t="shared" si="170"/>
        <v>Y</v>
      </c>
      <c r="BN557" s="171" t="str">
        <f t="shared" si="171"/>
        <v>Y</v>
      </c>
      <c r="BO557" s="53"/>
      <c r="BP557" s="53"/>
      <c r="BQ557" s="53"/>
      <c r="BR557" s="53"/>
      <c r="BS557" s="53"/>
      <c r="BT557" s="53"/>
      <c r="BU557" s="53"/>
      <c r="BV557" s="53"/>
      <c r="BW557" s="53"/>
      <c r="BX557" s="53"/>
    </row>
    <row r="558" spans="1:76" outlineLevel="2" x14ac:dyDescent="0.25">
      <c r="B558" s="74"/>
      <c r="C558" s="85" t="s">
        <v>452</v>
      </c>
      <c r="D558" s="63" t="s">
        <v>147</v>
      </c>
      <c r="E558" s="64"/>
      <c r="F558" s="40"/>
      <c r="G558" s="40"/>
      <c r="H558" s="40"/>
      <c r="I558" s="40"/>
      <c r="J558" s="40"/>
      <c r="K558" s="40"/>
      <c r="L558" s="40"/>
      <c r="M558" s="40"/>
      <c r="N558" s="40"/>
      <c r="O558" s="40"/>
      <c r="P558" s="40"/>
      <c r="Q558" s="40"/>
      <c r="R558" s="40"/>
      <c r="S558" s="40"/>
      <c r="T558" s="40"/>
      <c r="U558" s="40"/>
      <c r="V558" s="40"/>
      <c r="W558" s="40"/>
      <c r="X558" s="40"/>
      <c r="Y558" s="40"/>
      <c r="AA558" s="48" t="s">
        <v>126</v>
      </c>
      <c r="AB558" s="48" t="s">
        <v>126</v>
      </c>
      <c r="AC558" s="48" t="s">
        <v>126</v>
      </c>
      <c r="AD558" s="48" t="s">
        <v>126</v>
      </c>
      <c r="AE558" s="48" t="s">
        <v>126</v>
      </c>
      <c r="AF558" s="48" t="s">
        <v>126</v>
      </c>
      <c r="AG558" s="48" t="s">
        <v>126</v>
      </c>
      <c r="AH558" s="48" t="s">
        <v>126</v>
      </c>
      <c r="AI558" s="48" t="s">
        <v>126</v>
      </c>
      <c r="AJ558" s="48" t="s">
        <v>126</v>
      </c>
      <c r="AK558" s="48"/>
      <c r="AL558" s="48" t="s">
        <v>126</v>
      </c>
      <c r="AM558" s="48" t="s">
        <v>126</v>
      </c>
      <c r="AN558" s="48" t="s">
        <v>126</v>
      </c>
      <c r="AO558" s="48" t="s">
        <v>126</v>
      </c>
      <c r="AP558" s="48"/>
      <c r="AQ558" s="48" t="s">
        <v>126</v>
      </c>
      <c r="AR558" s="35" t="s">
        <v>126</v>
      </c>
      <c r="AS558" s="48" t="s">
        <v>126</v>
      </c>
      <c r="AT558" s="48"/>
      <c r="AU558" s="171" t="str">
        <f t="shared" si="152"/>
        <v>Y</v>
      </c>
      <c r="AV558" s="171" t="str">
        <f t="shared" si="153"/>
        <v>Y</v>
      </c>
      <c r="AW558" s="171" t="str">
        <f t="shared" si="154"/>
        <v>Y</v>
      </c>
      <c r="AX558" s="171" t="str">
        <f t="shared" si="155"/>
        <v>Y</v>
      </c>
      <c r="AY558" s="171" t="str">
        <f t="shared" si="156"/>
        <v>Y</v>
      </c>
      <c r="AZ558" s="171" t="str">
        <f t="shared" si="157"/>
        <v>Y</v>
      </c>
      <c r="BA558" s="171" t="str">
        <f t="shared" si="158"/>
        <v>Y</v>
      </c>
      <c r="BB558" s="171" t="str">
        <f t="shared" si="159"/>
        <v>Y</v>
      </c>
      <c r="BC558" s="171" t="str">
        <f t="shared" si="160"/>
        <v>Y</v>
      </c>
      <c r="BD558" s="171" t="str">
        <f t="shared" si="161"/>
        <v>Y</v>
      </c>
      <c r="BE558" s="171" t="str">
        <f t="shared" si="162"/>
        <v>Y</v>
      </c>
      <c r="BF558" s="171" t="str">
        <f t="shared" si="163"/>
        <v>Y</v>
      </c>
      <c r="BG558" s="171" t="str">
        <f t="shared" si="164"/>
        <v>Y</v>
      </c>
      <c r="BH558" s="171" t="str">
        <f t="shared" si="165"/>
        <v>Y</v>
      </c>
      <c r="BI558" s="171" t="str">
        <f t="shared" si="166"/>
        <v>Y</v>
      </c>
      <c r="BJ558" s="171" t="str">
        <f t="shared" si="167"/>
        <v>Y</v>
      </c>
      <c r="BK558" s="171" t="str">
        <f t="shared" si="168"/>
        <v>Y</v>
      </c>
      <c r="BL558" s="171" t="str">
        <f t="shared" si="169"/>
        <v>Y</v>
      </c>
      <c r="BM558" s="171" t="str">
        <f t="shared" si="170"/>
        <v>Y</v>
      </c>
      <c r="BN558" s="171" t="str">
        <f t="shared" si="171"/>
        <v>Y</v>
      </c>
      <c r="BO558" s="53"/>
      <c r="BP558" s="53"/>
      <c r="BQ558" s="53"/>
      <c r="BR558" s="53"/>
      <c r="BS558" s="53"/>
      <c r="BT558" s="53"/>
      <c r="BU558" s="53"/>
      <c r="BV558" s="53"/>
      <c r="BW558" s="53"/>
      <c r="BX558" s="53"/>
    </row>
    <row r="559" spans="1:76" outlineLevel="2" x14ac:dyDescent="0.25">
      <c r="B559" s="74"/>
      <c r="C559" s="85" t="s">
        <v>453</v>
      </c>
      <c r="D559" s="63" t="s">
        <v>147</v>
      </c>
      <c r="E559" s="64"/>
      <c r="F559" s="40"/>
      <c r="G559" s="40"/>
      <c r="H559" s="40"/>
      <c r="I559" s="40"/>
      <c r="J559" s="40"/>
      <c r="K559" s="40"/>
      <c r="L559" s="40"/>
      <c r="M559" s="40"/>
      <c r="N559" s="40"/>
      <c r="O559" s="40"/>
      <c r="P559" s="40"/>
      <c r="Q559" s="40"/>
      <c r="R559" s="40"/>
      <c r="S559" s="40"/>
      <c r="T559" s="40"/>
      <c r="U559" s="40"/>
      <c r="V559" s="40"/>
      <c r="W559" s="40"/>
      <c r="X559" s="40"/>
      <c r="Y559" s="40"/>
      <c r="AA559" s="48" t="s">
        <v>126</v>
      </c>
      <c r="AB559" s="48" t="s">
        <v>126</v>
      </c>
      <c r="AC559" s="48" t="s">
        <v>126</v>
      </c>
      <c r="AD559" s="48" t="s">
        <v>126</v>
      </c>
      <c r="AE559" s="48" t="s">
        <v>126</v>
      </c>
      <c r="AF559" s="48" t="s">
        <v>126</v>
      </c>
      <c r="AG559" s="48" t="s">
        <v>126</v>
      </c>
      <c r="AH559" s="48" t="s">
        <v>126</v>
      </c>
      <c r="AI559" s="48" t="s">
        <v>126</v>
      </c>
      <c r="AJ559" s="48" t="s">
        <v>126</v>
      </c>
      <c r="AK559" s="48"/>
      <c r="AL559" s="48" t="s">
        <v>126</v>
      </c>
      <c r="AM559" s="48" t="s">
        <v>126</v>
      </c>
      <c r="AN559" s="48" t="s">
        <v>126</v>
      </c>
      <c r="AO559" s="48" t="s">
        <v>126</v>
      </c>
      <c r="AP559" s="48"/>
      <c r="AQ559" s="48" t="s">
        <v>126</v>
      </c>
      <c r="AR559" s="35" t="s">
        <v>126</v>
      </c>
      <c r="AS559" s="48" t="s">
        <v>126</v>
      </c>
      <c r="AT559" s="48"/>
      <c r="AU559" s="171" t="str">
        <f t="shared" si="152"/>
        <v>Y</v>
      </c>
      <c r="AV559" s="171" t="str">
        <f t="shared" si="153"/>
        <v>Y</v>
      </c>
      <c r="AW559" s="171" t="str">
        <f t="shared" si="154"/>
        <v>Y</v>
      </c>
      <c r="AX559" s="171" t="str">
        <f t="shared" si="155"/>
        <v>Y</v>
      </c>
      <c r="AY559" s="171" t="str">
        <f t="shared" si="156"/>
        <v>Y</v>
      </c>
      <c r="AZ559" s="171" t="str">
        <f t="shared" si="157"/>
        <v>Y</v>
      </c>
      <c r="BA559" s="171" t="str">
        <f t="shared" si="158"/>
        <v>Y</v>
      </c>
      <c r="BB559" s="171" t="str">
        <f t="shared" si="159"/>
        <v>Y</v>
      </c>
      <c r="BC559" s="171" t="str">
        <f t="shared" si="160"/>
        <v>Y</v>
      </c>
      <c r="BD559" s="171" t="str">
        <f t="shared" si="161"/>
        <v>Y</v>
      </c>
      <c r="BE559" s="171" t="str">
        <f t="shared" si="162"/>
        <v>Y</v>
      </c>
      <c r="BF559" s="171" t="str">
        <f t="shared" si="163"/>
        <v>Y</v>
      </c>
      <c r="BG559" s="171" t="str">
        <f t="shared" si="164"/>
        <v>Y</v>
      </c>
      <c r="BH559" s="171" t="str">
        <f t="shared" si="165"/>
        <v>Y</v>
      </c>
      <c r="BI559" s="171" t="str">
        <f t="shared" si="166"/>
        <v>Y</v>
      </c>
      <c r="BJ559" s="171" t="str">
        <f t="shared" si="167"/>
        <v>Y</v>
      </c>
      <c r="BK559" s="171" t="str">
        <f t="shared" si="168"/>
        <v>Y</v>
      </c>
      <c r="BL559" s="171" t="str">
        <f t="shared" si="169"/>
        <v>Y</v>
      </c>
      <c r="BM559" s="171" t="str">
        <f t="shared" si="170"/>
        <v>Y</v>
      </c>
      <c r="BN559" s="171" t="str">
        <f t="shared" si="171"/>
        <v>Y</v>
      </c>
      <c r="BO559" s="53"/>
      <c r="BP559" s="53"/>
      <c r="BQ559" s="53"/>
      <c r="BR559" s="53"/>
      <c r="BS559" s="53"/>
      <c r="BT559" s="53"/>
      <c r="BU559" s="53"/>
      <c r="BV559" s="53"/>
      <c r="BW559" s="53"/>
      <c r="BX559" s="53"/>
    </row>
    <row r="560" spans="1:76" outlineLevel="2" x14ac:dyDescent="0.25">
      <c r="B560" s="74"/>
      <c r="C560" s="85" t="s">
        <v>454</v>
      </c>
      <c r="D560" s="63" t="s">
        <v>147</v>
      </c>
      <c r="E560" s="64"/>
      <c r="F560" s="40"/>
      <c r="G560" s="40"/>
      <c r="H560" s="40"/>
      <c r="I560" s="40"/>
      <c r="J560" s="40"/>
      <c r="K560" s="40"/>
      <c r="L560" s="40"/>
      <c r="M560" s="40"/>
      <c r="N560" s="40"/>
      <c r="O560" s="40"/>
      <c r="P560" s="40"/>
      <c r="Q560" s="40"/>
      <c r="R560" s="40"/>
      <c r="S560" s="40"/>
      <c r="T560" s="40"/>
      <c r="U560" s="40"/>
      <c r="V560" s="40"/>
      <c r="W560" s="40"/>
      <c r="X560" s="40"/>
      <c r="Y560" s="40"/>
      <c r="AA560" s="48" t="s">
        <v>126</v>
      </c>
      <c r="AB560" s="48" t="s">
        <v>126</v>
      </c>
      <c r="AC560" s="48" t="s">
        <v>126</v>
      </c>
      <c r="AD560" s="48" t="s">
        <v>126</v>
      </c>
      <c r="AE560" s="48" t="s">
        <v>126</v>
      </c>
      <c r="AF560" s="48" t="s">
        <v>126</v>
      </c>
      <c r="AG560" s="48" t="s">
        <v>126</v>
      </c>
      <c r="AH560" s="48" t="s">
        <v>126</v>
      </c>
      <c r="AI560" s="48" t="s">
        <v>126</v>
      </c>
      <c r="AJ560" s="48" t="s">
        <v>126</v>
      </c>
      <c r="AK560" s="48"/>
      <c r="AL560" s="48" t="s">
        <v>126</v>
      </c>
      <c r="AM560" s="48" t="s">
        <v>126</v>
      </c>
      <c r="AN560" s="48" t="s">
        <v>126</v>
      </c>
      <c r="AO560" s="48" t="s">
        <v>126</v>
      </c>
      <c r="AP560" s="48"/>
      <c r="AQ560" s="48" t="s">
        <v>126</v>
      </c>
      <c r="AR560" s="35" t="s">
        <v>126</v>
      </c>
      <c r="AS560" s="48" t="s">
        <v>126</v>
      </c>
      <c r="AT560" s="48"/>
      <c r="AU560" s="171" t="str">
        <f t="shared" si="152"/>
        <v>Y</v>
      </c>
      <c r="AV560" s="171" t="str">
        <f t="shared" si="153"/>
        <v>Y</v>
      </c>
      <c r="AW560" s="171" t="str">
        <f t="shared" si="154"/>
        <v>Y</v>
      </c>
      <c r="AX560" s="171" t="str">
        <f t="shared" si="155"/>
        <v>Y</v>
      </c>
      <c r="AY560" s="171" t="str">
        <f t="shared" si="156"/>
        <v>Y</v>
      </c>
      <c r="AZ560" s="171" t="str">
        <f t="shared" si="157"/>
        <v>Y</v>
      </c>
      <c r="BA560" s="171" t="str">
        <f t="shared" si="158"/>
        <v>Y</v>
      </c>
      <c r="BB560" s="171" t="str">
        <f t="shared" si="159"/>
        <v>Y</v>
      </c>
      <c r="BC560" s="171" t="str">
        <f t="shared" si="160"/>
        <v>Y</v>
      </c>
      <c r="BD560" s="171" t="str">
        <f t="shared" si="161"/>
        <v>Y</v>
      </c>
      <c r="BE560" s="171" t="str">
        <f t="shared" si="162"/>
        <v>Y</v>
      </c>
      <c r="BF560" s="171" t="str">
        <f t="shared" si="163"/>
        <v>Y</v>
      </c>
      <c r="BG560" s="171" t="str">
        <f t="shared" si="164"/>
        <v>Y</v>
      </c>
      <c r="BH560" s="171" t="str">
        <f t="shared" si="165"/>
        <v>Y</v>
      </c>
      <c r="BI560" s="171" t="str">
        <f t="shared" si="166"/>
        <v>Y</v>
      </c>
      <c r="BJ560" s="171" t="str">
        <f t="shared" si="167"/>
        <v>Y</v>
      </c>
      <c r="BK560" s="171" t="str">
        <f t="shared" si="168"/>
        <v>Y</v>
      </c>
      <c r="BL560" s="171" t="str">
        <f t="shared" si="169"/>
        <v>Y</v>
      </c>
      <c r="BM560" s="171" t="str">
        <f t="shared" si="170"/>
        <v>Y</v>
      </c>
      <c r="BN560" s="171" t="str">
        <f t="shared" si="171"/>
        <v>Y</v>
      </c>
      <c r="BO560" s="53"/>
      <c r="BP560" s="53"/>
      <c r="BQ560" s="53"/>
      <c r="BR560" s="53"/>
      <c r="BS560" s="53"/>
      <c r="BT560" s="53"/>
      <c r="BU560" s="53"/>
      <c r="BV560" s="53"/>
      <c r="BW560" s="53"/>
      <c r="BX560" s="53"/>
    </row>
    <row r="561" spans="1:76" outlineLevel="2" x14ac:dyDescent="0.25">
      <c r="B561" s="74"/>
      <c r="C561" s="85" t="s">
        <v>455</v>
      </c>
      <c r="D561" s="63" t="s">
        <v>147</v>
      </c>
      <c r="E561" s="64"/>
      <c r="F561" s="40"/>
      <c r="G561" s="40"/>
      <c r="H561" s="40"/>
      <c r="I561" s="40"/>
      <c r="J561" s="40"/>
      <c r="K561" s="40"/>
      <c r="L561" s="40"/>
      <c r="M561" s="40"/>
      <c r="N561" s="40"/>
      <c r="O561" s="40"/>
      <c r="P561" s="40"/>
      <c r="Q561" s="40"/>
      <c r="R561" s="40"/>
      <c r="S561" s="40"/>
      <c r="T561" s="40"/>
      <c r="U561" s="40"/>
      <c r="V561" s="40"/>
      <c r="W561" s="40"/>
      <c r="X561" s="40"/>
      <c r="Y561" s="40"/>
      <c r="AA561" s="48" t="s">
        <v>126</v>
      </c>
      <c r="AB561" s="48" t="s">
        <v>126</v>
      </c>
      <c r="AC561" s="48" t="s">
        <v>126</v>
      </c>
      <c r="AD561" s="48" t="s">
        <v>126</v>
      </c>
      <c r="AE561" s="48" t="s">
        <v>126</v>
      </c>
      <c r="AF561" s="48" t="s">
        <v>126</v>
      </c>
      <c r="AG561" s="48" t="s">
        <v>126</v>
      </c>
      <c r="AH561" s="48" t="s">
        <v>126</v>
      </c>
      <c r="AI561" s="48" t="s">
        <v>126</v>
      </c>
      <c r="AJ561" s="48" t="s">
        <v>126</v>
      </c>
      <c r="AK561" s="48"/>
      <c r="AL561" s="48" t="s">
        <v>126</v>
      </c>
      <c r="AM561" s="48" t="s">
        <v>126</v>
      </c>
      <c r="AN561" s="48" t="s">
        <v>126</v>
      </c>
      <c r="AO561" s="48" t="s">
        <v>126</v>
      </c>
      <c r="AP561" s="48"/>
      <c r="AQ561" s="48" t="s">
        <v>126</v>
      </c>
      <c r="AR561" s="35" t="s">
        <v>126</v>
      </c>
      <c r="AS561" s="48" t="s">
        <v>126</v>
      </c>
      <c r="AT561" s="48"/>
      <c r="AU561" s="171" t="str">
        <f t="shared" si="152"/>
        <v>Y</v>
      </c>
      <c r="AV561" s="171" t="str">
        <f t="shared" si="153"/>
        <v>Y</v>
      </c>
      <c r="AW561" s="171" t="str">
        <f t="shared" si="154"/>
        <v>Y</v>
      </c>
      <c r="AX561" s="171" t="str">
        <f t="shared" si="155"/>
        <v>Y</v>
      </c>
      <c r="AY561" s="171" t="str">
        <f t="shared" si="156"/>
        <v>Y</v>
      </c>
      <c r="AZ561" s="171" t="str">
        <f t="shared" si="157"/>
        <v>Y</v>
      </c>
      <c r="BA561" s="171" t="str">
        <f t="shared" si="158"/>
        <v>Y</v>
      </c>
      <c r="BB561" s="171" t="str">
        <f t="shared" si="159"/>
        <v>Y</v>
      </c>
      <c r="BC561" s="171" t="str">
        <f t="shared" si="160"/>
        <v>Y</v>
      </c>
      <c r="BD561" s="171" t="str">
        <f t="shared" si="161"/>
        <v>Y</v>
      </c>
      <c r="BE561" s="171" t="str">
        <f t="shared" si="162"/>
        <v>Y</v>
      </c>
      <c r="BF561" s="171" t="str">
        <f t="shared" si="163"/>
        <v>Y</v>
      </c>
      <c r="BG561" s="171" t="str">
        <f t="shared" si="164"/>
        <v>Y</v>
      </c>
      <c r="BH561" s="171" t="str">
        <f t="shared" si="165"/>
        <v>Y</v>
      </c>
      <c r="BI561" s="171" t="str">
        <f t="shared" si="166"/>
        <v>Y</v>
      </c>
      <c r="BJ561" s="171" t="str">
        <f t="shared" si="167"/>
        <v>Y</v>
      </c>
      <c r="BK561" s="171" t="str">
        <f t="shared" si="168"/>
        <v>Y</v>
      </c>
      <c r="BL561" s="171" t="str">
        <f t="shared" si="169"/>
        <v>Y</v>
      </c>
      <c r="BM561" s="171" t="str">
        <f t="shared" si="170"/>
        <v>Y</v>
      </c>
      <c r="BN561" s="171" t="str">
        <f t="shared" si="171"/>
        <v>Y</v>
      </c>
      <c r="BO561" s="53"/>
      <c r="BP561" s="53"/>
      <c r="BQ561" s="53"/>
      <c r="BR561" s="53"/>
      <c r="BS561" s="53"/>
      <c r="BT561" s="53"/>
      <c r="BU561" s="53"/>
      <c r="BV561" s="53"/>
      <c r="BW561" s="53"/>
      <c r="BX561" s="53"/>
    </row>
    <row r="562" spans="1:76" outlineLevel="2" x14ac:dyDescent="0.25">
      <c r="B562" s="74"/>
      <c r="C562" s="85" t="s">
        <v>456</v>
      </c>
      <c r="D562" s="63" t="s">
        <v>147</v>
      </c>
      <c r="E562" s="64"/>
      <c r="F562" s="40"/>
      <c r="G562" s="40"/>
      <c r="H562" s="40"/>
      <c r="I562" s="40"/>
      <c r="J562" s="40"/>
      <c r="K562" s="40"/>
      <c r="L562" s="40"/>
      <c r="M562" s="40"/>
      <c r="N562" s="40"/>
      <c r="O562" s="40"/>
      <c r="P562" s="40"/>
      <c r="Q562" s="40"/>
      <c r="R562" s="40"/>
      <c r="S562" s="40"/>
      <c r="T562" s="40"/>
      <c r="U562" s="40"/>
      <c r="V562" s="40"/>
      <c r="W562" s="40"/>
      <c r="X562" s="40"/>
      <c r="Y562" s="40"/>
      <c r="AA562" s="48" t="s">
        <v>126</v>
      </c>
      <c r="AB562" s="48" t="s">
        <v>126</v>
      </c>
      <c r="AC562" s="48" t="s">
        <v>126</v>
      </c>
      <c r="AD562" s="48" t="s">
        <v>126</v>
      </c>
      <c r="AE562" s="48" t="s">
        <v>126</v>
      </c>
      <c r="AF562" s="48" t="s">
        <v>126</v>
      </c>
      <c r="AG562" s="48" t="s">
        <v>126</v>
      </c>
      <c r="AH562" s="48" t="s">
        <v>126</v>
      </c>
      <c r="AI562" s="48" t="s">
        <v>126</v>
      </c>
      <c r="AJ562" s="48" t="s">
        <v>126</v>
      </c>
      <c r="AK562" s="48"/>
      <c r="AL562" s="48" t="s">
        <v>126</v>
      </c>
      <c r="AM562" s="48" t="s">
        <v>126</v>
      </c>
      <c r="AN562" s="48" t="s">
        <v>126</v>
      </c>
      <c r="AO562" s="48" t="s">
        <v>126</v>
      </c>
      <c r="AP562" s="48"/>
      <c r="AQ562" s="48" t="s">
        <v>126</v>
      </c>
      <c r="AR562" s="35" t="s">
        <v>126</v>
      </c>
      <c r="AS562" s="48" t="s">
        <v>126</v>
      </c>
      <c r="AT562" s="48"/>
      <c r="AU562" s="171" t="str">
        <f t="shared" si="152"/>
        <v>Y</v>
      </c>
      <c r="AV562" s="171" t="str">
        <f t="shared" si="153"/>
        <v>Y</v>
      </c>
      <c r="AW562" s="171" t="str">
        <f t="shared" si="154"/>
        <v>Y</v>
      </c>
      <c r="AX562" s="171" t="str">
        <f t="shared" si="155"/>
        <v>Y</v>
      </c>
      <c r="AY562" s="171" t="str">
        <f t="shared" si="156"/>
        <v>Y</v>
      </c>
      <c r="AZ562" s="171" t="str">
        <f t="shared" si="157"/>
        <v>Y</v>
      </c>
      <c r="BA562" s="171" t="str">
        <f t="shared" si="158"/>
        <v>Y</v>
      </c>
      <c r="BB562" s="171" t="str">
        <f t="shared" si="159"/>
        <v>Y</v>
      </c>
      <c r="BC562" s="171" t="str">
        <f t="shared" si="160"/>
        <v>Y</v>
      </c>
      <c r="BD562" s="171" t="str">
        <f t="shared" si="161"/>
        <v>Y</v>
      </c>
      <c r="BE562" s="171" t="str">
        <f t="shared" si="162"/>
        <v>Y</v>
      </c>
      <c r="BF562" s="171" t="str">
        <f t="shared" si="163"/>
        <v>Y</v>
      </c>
      <c r="BG562" s="171" t="str">
        <f t="shared" si="164"/>
        <v>Y</v>
      </c>
      <c r="BH562" s="171" t="str">
        <f t="shared" si="165"/>
        <v>Y</v>
      </c>
      <c r="BI562" s="171" t="str">
        <f t="shared" si="166"/>
        <v>Y</v>
      </c>
      <c r="BJ562" s="171" t="str">
        <f t="shared" si="167"/>
        <v>Y</v>
      </c>
      <c r="BK562" s="171" t="str">
        <f t="shared" si="168"/>
        <v>Y</v>
      </c>
      <c r="BL562" s="171" t="str">
        <f t="shared" si="169"/>
        <v>Y</v>
      </c>
      <c r="BM562" s="171" t="str">
        <f t="shared" si="170"/>
        <v>Y</v>
      </c>
      <c r="BN562" s="171" t="str">
        <f t="shared" si="171"/>
        <v>Y</v>
      </c>
      <c r="BO562" s="53"/>
      <c r="BP562" s="53"/>
      <c r="BQ562" s="53"/>
      <c r="BR562" s="53"/>
      <c r="BS562" s="53"/>
      <c r="BT562" s="53"/>
      <c r="BU562" s="53"/>
      <c r="BV562" s="53"/>
      <c r="BW562" s="53"/>
      <c r="BX562" s="53"/>
    </row>
    <row r="563" spans="1:76" outlineLevel="2" x14ac:dyDescent="0.25">
      <c r="B563" s="74"/>
      <c r="C563" s="85" t="s">
        <v>457</v>
      </c>
      <c r="D563" s="63" t="s">
        <v>147</v>
      </c>
      <c r="E563" s="64"/>
      <c r="F563" s="40"/>
      <c r="G563" s="40"/>
      <c r="H563" s="40"/>
      <c r="I563" s="40"/>
      <c r="J563" s="40"/>
      <c r="K563" s="40"/>
      <c r="L563" s="40"/>
      <c r="M563" s="40"/>
      <c r="N563" s="40"/>
      <c r="O563" s="40"/>
      <c r="P563" s="40"/>
      <c r="Q563" s="40"/>
      <c r="R563" s="40"/>
      <c r="S563" s="40"/>
      <c r="T563" s="40"/>
      <c r="U563" s="40"/>
      <c r="V563" s="40"/>
      <c r="W563" s="40"/>
      <c r="X563" s="40"/>
      <c r="Y563" s="40"/>
      <c r="AA563" s="48" t="s">
        <v>126</v>
      </c>
      <c r="AB563" s="48" t="s">
        <v>126</v>
      </c>
      <c r="AC563" s="48" t="s">
        <v>126</v>
      </c>
      <c r="AD563" s="48" t="s">
        <v>126</v>
      </c>
      <c r="AE563" s="48" t="s">
        <v>126</v>
      </c>
      <c r="AF563" s="48" t="s">
        <v>126</v>
      </c>
      <c r="AG563" s="48" t="s">
        <v>126</v>
      </c>
      <c r="AH563" s="48" t="s">
        <v>126</v>
      </c>
      <c r="AI563" s="48" t="s">
        <v>126</v>
      </c>
      <c r="AJ563" s="48" t="s">
        <v>126</v>
      </c>
      <c r="AK563" s="48"/>
      <c r="AL563" s="48" t="s">
        <v>126</v>
      </c>
      <c r="AM563" s="48" t="s">
        <v>126</v>
      </c>
      <c r="AN563" s="48" t="s">
        <v>126</v>
      </c>
      <c r="AO563" s="48" t="s">
        <v>126</v>
      </c>
      <c r="AP563" s="48"/>
      <c r="AQ563" s="48" t="s">
        <v>126</v>
      </c>
      <c r="AR563" s="35" t="s">
        <v>126</v>
      </c>
      <c r="AS563" s="48" t="s">
        <v>126</v>
      </c>
      <c r="AT563" s="48"/>
      <c r="AU563" s="171" t="str">
        <f t="shared" si="152"/>
        <v>Y</v>
      </c>
      <c r="AV563" s="171" t="str">
        <f t="shared" si="153"/>
        <v>Y</v>
      </c>
      <c r="AW563" s="171" t="str">
        <f t="shared" si="154"/>
        <v>Y</v>
      </c>
      <c r="AX563" s="171" t="str">
        <f t="shared" si="155"/>
        <v>Y</v>
      </c>
      <c r="AY563" s="171" t="str">
        <f t="shared" si="156"/>
        <v>Y</v>
      </c>
      <c r="AZ563" s="171" t="str">
        <f t="shared" si="157"/>
        <v>Y</v>
      </c>
      <c r="BA563" s="171" t="str">
        <f t="shared" si="158"/>
        <v>Y</v>
      </c>
      <c r="BB563" s="171" t="str">
        <f t="shared" si="159"/>
        <v>Y</v>
      </c>
      <c r="BC563" s="171" t="str">
        <f t="shared" si="160"/>
        <v>Y</v>
      </c>
      <c r="BD563" s="171" t="str">
        <f t="shared" si="161"/>
        <v>Y</v>
      </c>
      <c r="BE563" s="171" t="str">
        <f t="shared" si="162"/>
        <v>Y</v>
      </c>
      <c r="BF563" s="171" t="str">
        <f t="shared" si="163"/>
        <v>Y</v>
      </c>
      <c r="BG563" s="171" t="str">
        <f t="shared" si="164"/>
        <v>Y</v>
      </c>
      <c r="BH563" s="171" t="str">
        <f t="shared" si="165"/>
        <v>Y</v>
      </c>
      <c r="BI563" s="171" t="str">
        <f t="shared" si="166"/>
        <v>Y</v>
      </c>
      <c r="BJ563" s="171" t="str">
        <f t="shared" si="167"/>
        <v>Y</v>
      </c>
      <c r="BK563" s="171" t="str">
        <f t="shared" si="168"/>
        <v>Y</v>
      </c>
      <c r="BL563" s="171" t="str">
        <f t="shared" si="169"/>
        <v>Y</v>
      </c>
      <c r="BM563" s="171" t="str">
        <f t="shared" si="170"/>
        <v>Y</v>
      </c>
      <c r="BN563" s="171" t="str">
        <f t="shared" si="171"/>
        <v>Y</v>
      </c>
      <c r="BO563" s="53"/>
      <c r="BP563" s="53"/>
      <c r="BQ563" s="53"/>
      <c r="BR563" s="53"/>
      <c r="BS563" s="53"/>
      <c r="BT563" s="53"/>
      <c r="BU563" s="53"/>
      <c r="BV563" s="53"/>
      <c r="BW563" s="53"/>
      <c r="BX563" s="53"/>
    </row>
    <row r="564" spans="1:76" outlineLevel="2" x14ac:dyDescent="0.25">
      <c r="B564" s="74"/>
      <c r="C564" s="85" t="s">
        <v>458</v>
      </c>
      <c r="D564" s="63" t="s">
        <v>147</v>
      </c>
      <c r="E564" s="64"/>
      <c r="F564" s="40"/>
      <c r="G564" s="40"/>
      <c r="H564" s="40"/>
      <c r="I564" s="40"/>
      <c r="J564" s="40"/>
      <c r="K564" s="40"/>
      <c r="L564" s="40"/>
      <c r="M564" s="40"/>
      <c r="N564" s="40"/>
      <c r="O564" s="40"/>
      <c r="P564" s="40"/>
      <c r="Q564" s="40"/>
      <c r="R564" s="40"/>
      <c r="S564" s="40"/>
      <c r="T564" s="40"/>
      <c r="U564" s="40"/>
      <c r="V564" s="40"/>
      <c r="W564" s="40"/>
      <c r="X564" s="40"/>
      <c r="Y564" s="40"/>
      <c r="AA564" s="48" t="s">
        <v>126</v>
      </c>
      <c r="AB564" s="48" t="s">
        <v>126</v>
      </c>
      <c r="AC564" s="48" t="s">
        <v>126</v>
      </c>
      <c r="AD564" s="48" t="s">
        <v>126</v>
      </c>
      <c r="AE564" s="48" t="s">
        <v>126</v>
      </c>
      <c r="AF564" s="48" t="s">
        <v>126</v>
      </c>
      <c r="AG564" s="48" t="s">
        <v>126</v>
      </c>
      <c r="AH564" s="48" t="s">
        <v>126</v>
      </c>
      <c r="AI564" s="48" t="s">
        <v>126</v>
      </c>
      <c r="AJ564" s="48" t="s">
        <v>126</v>
      </c>
      <c r="AK564" s="48"/>
      <c r="AL564" s="48" t="s">
        <v>126</v>
      </c>
      <c r="AM564" s="48" t="s">
        <v>126</v>
      </c>
      <c r="AN564" s="48" t="s">
        <v>126</v>
      </c>
      <c r="AO564" s="48" t="s">
        <v>126</v>
      </c>
      <c r="AP564" s="48"/>
      <c r="AQ564" s="48" t="s">
        <v>126</v>
      </c>
      <c r="AR564" s="35" t="s">
        <v>126</v>
      </c>
      <c r="AS564" s="48" t="s">
        <v>126</v>
      </c>
      <c r="AT564" s="48"/>
      <c r="AU564" s="171" t="str">
        <f t="shared" si="152"/>
        <v>Y</v>
      </c>
      <c r="AV564" s="171" t="str">
        <f t="shared" si="153"/>
        <v>Y</v>
      </c>
      <c r="AW564" s="171" t="str">
        <f t="shared" si="154"/>
        <v>Y</v>
      </c>
      <c r="AX564" s="171" t="str">
        <f t="shared" si="155"/>
        <v>Y</v>
      </c>
      <c r="AY564" s="171" t="str">
        <f t="shared" si="156"/>
        <v>Y</v>
      </c>
      <c r="AZ564" s="171" t="str">
        <f t="shared" si="157"/>
        <v>Y</v>
      </c>
      <c r="BA564" s="171" t="str">
        <f t="shared" si="158"/>
        <v>Y</v>
      </c>
      <c r="BB564" s="171" t="str">
        <f t="shared" si="159"/>
        <v>Y</v>
      </c>
      <c r="BC564" s="171" t="str">
        <f t="shared" si="160"/>
        <v>Y</v>
      </c>
      <c r="BD564" s="171" t="str">
        <f t="shared" si="161"/>
        <v>Y</v>
      </c>
      <c r="BE564" s="171" t="str">
        <f t="shared" si="162"/>
        <v>Y</v>
      </c>
      <c r="BF564" s="171" t="str">
        <f t="shared" si="163"/>
        <v>Y</v>
      </c>
      <c r="BG564" s="171" t="str">
        <f t="shared" si="164"/>
        <v>Y</v>
      </c>
      <c r="BH564" s="171" t="str">
        <f t="shared" si="165"/>
        <v>Y</v>
      </c>
      <c r="BI564" s="171" t="str">
        <f t="shared" si="166"/>
        <v>Y</v>
      </c>
      <c r="BJ564" s="171" t="str">
        <f t="shared" si="167"/>
        <v>Y</v>
      </c>
      <c r="BK564" s="171" t="str">
        <f t="shared" si="168"/>
        <v>Y</v>
      </c>
      <c r="BL564" s="171" t="str">
        <f t="shared" si="169"/>
        <v>Y</v>
      </c>
      <c r="BM564" s="171" t="str">
        <f t="shared" si="170"/>
        <v>Y</v>
      </c>
      <c r="BN564" s="171" t="str">
        <f t="shared" si="171"/>
        <v>Y</v>
      </c>
      <c r="BO564" s="53"/>
      <c r="BP564" s="53"/>
      <c r="BQ564" s="53"/>
      <c r="BR564" s="53"/>
      <c r="BS564" s="53"/>
      <c r="BT564" s="53"/>
      <c r="BU564" s="53"/>
      <c r="BV564" s="53"/>
      <c r="BW564" s="53"/>
      <c r="BX564" s="53"/>
    </row>
    <row r="565" spans="1:76" ht="30" outlineLevel="2" x14ac:dyDescent="0.25">
      <c r="B565" s="74"/>
      <c r="C565" s="85" t="s">
        <v>459</v>
      </c>
      <c r="D565" s="63" t="s">
        <v>168</v>
      </c>
      <c r="E565" s="64"/>
      <c r="F565" s="40" t="s">
        <v>71</v>
      </c>
      <c r="G565" s="40" t="s">
        <v>71</v>
      </c>
      <c r="H565" s="40" t="s">
        <v>71</v>
      </c>
      <c r="I565" s="40" t="s">
        <v>71</v>
      </c>
      <c r="J565" s="40" t="s">
        <v>71</v>
      </c>
      <c r="K565" s="40" t="s">
        <v>71</v>
      </c>
      <c r="L565" s="40" t="s">
        <v>71</v>
      </c>
      <c r="M565" s="40" t="s">
        <v>71</v>
      </c>
      <c r="N565" s="40" t="s">
        <v>71</v>
      </c>
      <c r="O565" s="40" t="s">
        <v>71</v>
      </c>
      <c r="P565" s="40" t="s">
        <v>71</v>
      </c>
      <c r="Q565" s="40" t="s">
        <v>71</v>
      </c>
      <c r="R565" s="40" t="s">
        <v>71</v>
      </c>
      <c r="S565" s="40" t="s">
        <v>71</v>
      </c>
      <c r="T565" s="40" t="s">
        <v>71</v>
      </c>
      <c r="U565" s="40" t="s">
        <v>71</v>
      </c>
      <c r="V565" s="40" t="s">
        <v>71</v>
      </c>
      <c r="W565" s="40" t="s">
        <v>71</v>
      </c>
      <c r="X565" s="40" t="s">
        <v>71</v>
      </c>
      <c r="Y565" s="40" t="s">
        <v>71</v>
      </c>
      <c r="AA565" s="48" t="s">
        <v>126</v>
      </c>
      <c r="AB565" s="48" t="s">
        <v>126</v>
      </c>
      <c r="AC565" s="48" t="s">
        <v>126</v>
      </c>
      <c r="AD565" s="48" t="s">
        <v>126</v>
      </c>
      <c r="AE565" s="48" t="s">
        <v>126</v>
      </c>
      <c r="AF565" s="48" t="s">
        <v>126</v>
      </c>
      <c r="AG565" s="48" t="s">
        <v>126</v>
      </c>
      <c r="AH565" s="48" t="s">
        <v>126</v>
      </c>
      <c r="AI565" s="48" t="s">
        <v>126</v>
      </c>
      <c r="AJ565" s="48" t="s">
        <v>126</v>
      </c>
      <c r="AK565" s="48"/>
      <c r="AL565" s="48" t="s">
        <v>126</v>
      </c>
      <c r="AM565" s="48" t="s">
        <v>126</v>
      </c>
      <c r="AN565" s="48" t="s">
        <v>126</v>
      </c>
      <c r="AO565" s="48" t="s">
        <v>126</v>
      </c>
      <c r="AP565" s="48"/>
      <c r="AQ565" s="48" t="s">
        <v>126</v>
      </c>
      <c r="AR565" s="35" t="s">
        <v>126</v>
      </c>
      <c r="AS565" s="48" t="s">
        <v>126</v>
      </c>
      <c r="AT565" s="48"/>
      <c r="AU565" s="171" t="str">
        <f t="shared" si="152"/>
        <v>Y</v>
      </c>
      <c r="AV565" s="171" t="str">
        <f t="shared" si="153"/>
        <v>Y</v>
      </c>
      <c r="AW565" s="171" t="str">
        <f t="shared" si="154"/>
        <v>Y</v>
      </c>
      <c r="AX565" s="171" t="str">
        <f t="shared" si="155"/>
        <v>Y</v>
      </c>
      <c r="AY565" s="171" t="str">
        <f t="shared" si="156"/>
        <v>Y</v>
      </c>
      <c r="AZ565" s="171" t="str">
        <f t="shared" si="157"/>
        <v>Y</v>
      </c>
      <c r="BA565" s="171" t="str">
        <f t="shared" si="158"/>
        <v>Y</v>
      </c>
      <c r="BB565" s="171" t="str">
        <f t="shared" si="159"/>
        <v>Y</v>
      </c>
      <c r="BC565" s="171" t="str">
        <f t="shared" si="160"/>
        <v>Y</v>
      </c>
      <c r="BD565" s="171" t="str">
        <f t="shared" si="161"/>
        <v>Y</v>
      </c>
      <c r="BE565" s="171" t="str">
        <f t="shared" si="162"/>
        <v>Y</v>
      </c>
      <c r="BF565" s="171" t="str">
        <f t="shared" si="163"/>
        <v>Y</v>
      </c>
      <c r="BG565" s="171" t="str">
        <f t="shared" si="164"/>
        <v>Y</v>
      </c>
      <c r="BH565" s="171" t="str">
        <f t="shared" si="165"/>
        <v>Y</v>
      </c>
      <c r="BI565" s="171" t="str">
        <f t="shared" si="166"/>
        <v>Y</v>
      </c>
      <c r="BJ565" s="171" t="str">
        <f t="shared" si="167"/>
        <v>Y</v>
      </c>
      <c r="BK565" s="171" t="str">
        <f t="shared" si="168"/>
        <v>Y</v>
      </c>
      <c r="BL565" s="171" t="str">
        <f t="shared" si="169"/>
        <v>Y</v>
      </c>
      <c r="BM565" s="171" t="str">
        <f t="shared" si="170"/>
        <v>Y</v>
      </c>
      <c r="BN565" s="171" t="str">
        <f t="shared" si="171"/>
        <v>Y</v>
      </c>
      <c r="BO565" s="53"/>
      <c r="BP565" s="53"/>
      <c r="BQ565" s="53"/>
      <c r="BR565" s="53"/>
      <c r="BS565" s="53"/>
      <c r="BT565" s="53"/>
      <c r="BU565" s="53"/>
      <c r="BV565" s="53"/>
      <c r="BW565" s="53"/>
      <c r="BX565" s="53"/>
    </row>
    <row r="566" spans="1:76" ht="30" outlineLevel="2" x14ac:dyDescent="0.25">
      <c r="B566" s="74"/>
      <c r="C566" s="85" t="s">
        <v>460</v>
      </c>
      <c r="D566" s="63" t="s">
        <v>168</v>
      </c>
      <c r="E566" s="64"/>
      <c r="F566" s="40" t="s">
        <v>71</v>
      </c>
      <c r="G566" s="40" t="s">
        <v>71</v>
      </c>
      <c r="H566" s="40" t="s">
        <v>71</v>
      </c>
      <c r="I566" s="40" t="s">
        <v>71</v>
      </c>
      <c r="J566" s="40" t="s">
        <v>71</v>
      </c>
      <c r="K566" s="40" t="s">
        <v>71</v>
      </c>
      <c r="L566" s="40" t="s">
        <v>71</v>
      </c>
      <c r="M566" s="40" t="s">
        <v>71</v>
      </c>
      <c r="N566" s="40" t="s">
        <v>71</v>
      </c>
      <c r="O566" s="40" t="s">
        <v>71</v>
      </c>
      <c r="P566" s="40" t="s">
        <v>71</v>
      </c>
      <c r="Q566" s="40" t="s">
        <v>71</v>
      </c>
      <c r="R566" s="40" t="s">
        <v>71</v>
      </c>
      <c r="S566" s="40" t="s">
        <v>71</v>
      </c>
      <c r="T566" s="40" t="s">
        <v>71</v>
      </c>
      <c r="U566" s="40" t="s">
        <v>71</v>
      </c>
      <c r="V566" s="40" t="s">
        <v>71</v>
      </c>
      <c r="W566" s="40" t="s">
        <v>71</v>
      </c>
      <c r="X566" s="40" t="s">
        <v>71</v>
      </c>
      <c r="Y566" s="40" t="s">
        <v>71</v>
      </c>
      <c r="AA566" s="48" t="s">
        <v>126</v>
      </c>
      <c r="AB566" s="48" t="s">
        <v>126</v>
      </c>
      <c r="AC566" s="48" t="s">
        <v>126</v>
      </c>
      <c r="AD566" s="48" t="s">
        <v>126</v>
      </c>
      <c r="AE566" s="48" t="s">
        <v>126</v>
      </c>
      <c r="AF566" s="48" t="s">
        <v>126</v>
      </c>
      <c r="AG566" s="48" t="s">
        <v>126</v>
      </c>
      <c r="AH566" s="48" t="s">
        <v>126</v>
      </c>
      <c r="AI566" s="48" t="s">
        <v>126</v>
      </c>
      <c r="AJ566" s="48" t="s">
        <v>126</v>
      </c>
      <c r="AK566" s="48"/>
      <c r="AL566" s="48" t="s">
        <v>126</v>
      </c>
      <c r="AM566" s="48" t="s">
        <v>126</v>
      </c>
      <c r="AN566" s="48" t="s">
        <v>126</v>
      </c>
      <c r="AO566" s="48" t="s">
        <v>126</v>
      </c>
      <c r="AP566" s="48"/>
      <c r="AQ566" s="48" t="s">
        <v>126</v>
      </c>
      <c r="AR566" s="35" t="s">
        <v>126</v>
      </c>
      <c r="AS566" s="48" t="s">
        <v>126</v>
      </c>
      <c r="AT566" s="48"/>
      <c r="AU566" s="171" t="str">
        <f t="shared" si="152"/>
        <v>Y</v>
      </c>
      <c r="AV566" s="171" t="str">
        <f t="shared" si="153"/>
        <v>Y</v>
      </c>
      <c r="AW566" s="171" t="str">
        <f t="shared" si="154"/>
        <v>Y</v>
      </c>
      <c r="AX566" s="171" t="str">
        <f t="shared" si="155"/>
        <v>Y</v>
      </c>
      <c r="AY566" s="171" t="str">
        <f t="shared" si="156"/>
        <v>Y</v>
      </c>
      <c r="AZ566" s="171" t="str">
        <f t="shared" si="157"/>
        <v>Y</v>
      </c>
      <c r="BA566" s="171" t="str">
        <f t="shared" si="158"/>
        <v>Y</v>
      </c>
      <c r="BB566" s="171" t="str">
        <f t="shared" si="159"/>
        <v>Y</v>
      </c>
      <c r="BC566" s="171" t="str">
        <f t="shared" si="160"/>
        <v>Y</v>
      </c>
      <c r="BD566" s="171" t="str">
        <f t="shared" si="161"/>
        <v>Y</v>
      </c>
      <c r="BE566" s="171" t="str">
        <f t="shared" si="162"/>
        <v>Y</v>
      </c>
      <c r="BF566" s="171" t="str">
        <f t="shared" si="163"/>
        <v>Y</v>
      </c>
      <c r="BG566" s="171" t="str">
        <f t="shared" si="164"/>
        <v>Y</v>
      </c>
      <c r="BH566" s="171" t="str">
        <f t="shared" si="165"/>
        <v>Y</v>
      </c>
      <c r="BI566" s="171" t="str">
        <f t="shared" si="166"/>
        <v>Y</v>
      </c>
      <c r="BJ566" s="171" t="str">
        <f t="shared" si="167"/>
        <v>Y</v>
      </c>
      <c r="BK566" s="171" t="str">
        <f t="shared" si="168"/>
        <v>Y</v>
      </c>
      <c r="BL566" s="171" t="str">
        <f t="shared" si="169"/>
        <v>Y</v>
      </c>
      <c r="BM566" s="171" t="str">
        <f t="shared" si="170"/>
        <v>Y</v>
      </c>
      <c r="BN566" s="171" t="str">
        <f t="shared" si="171"/>
        <v>Y</v>
      </c>
      <c r="BO566" s="53"/>
      <c r="BP566" s="53"/>
      <c r="BQ566" s="53"/>
      <c r="BR566" s="53"/>
      <c r="BS566" s="53"/>
      <c r="BT566" s="53"/>
      <c r="BU566" s="53"/>
      <c r="BV566" s="53"/>
      <c r="BW566" s="53"/>
      <c r="BX566" s="53"/>
    </row>
    <row r="567" spans="1:76" ht="30" outlineLevel="2" x14ac:dyDescent="0.25">
      <c r="B567" s="74"/>
      <c r="C567" s="85" t="s">
        <v>461</v>
      </c>
      <c r="D567" s="63" t="s">
        <v>168</v>
      </c>
      <c r="E567" s="64"/>
      <c r="F567" s="40" t="s">
        <v>71</v>
      </c>
      <c r="G567" s="40" t="s">
        <v>71</v>
      </c>
      <c r="H567" s="40" t="s">
        <v>71</v>
      </c>
      <c r="I567" s="40" t="s">
        <v>71</v>
      </c>
      <c r="J567" s="40" t="s">
        <v>71</v>
      </c>
      <c r="K567" s="40" t="s">
        <v>71</v>
      </c>
      <c r="L567" s="40" t="s">
        <v>71</v>
      </c>
      <c r="M567" s="40" t="s">
        <v>71</v>
      </c>
      <c r="N567" s="40" t="s">
        <v>71</v>
      </c>
      <c r="O567" s="40" t="s">
        <v>71</v>
      </c>
      <c r="P567" s="40" t="s">
        <v>71</v>
      </c>
      <c r="Q567" s="40" t="s">
        <v>71</v>
      </c>
      <c r="R567" s="40" t="s">
        <v>71</v>
      </c>
      <c r="S567" s="40" t="s">
        <v>71</v>
      </c>
      <c r="T567" s="40" t="s">
        <v>71</v>
      </c>
      <c r="U567" s="40" t="s">
        <v>71</v>
      </c>
      <c r="V567" s="40" t="s">
        <v>71</v>
      </c>
      <c r="W567" s="40" t="s">
        <v>71</v>
      </c>
      <c r="X567" s="40" t="s">
        <v>71</v>
      </c>
      <c r="Y567" s="40" t="s">
        <v>71</v>
      </c>
      <c r="AA567" s="48" t="s">
        <v>126</v>
      </c>
      <c r="AB567" s="48" t="s">
        <v>126</v>
      </c>
      <c r="AC567" s="48" t="s">
        <v>126</v>
      </c>
      <c r="AD567" s="48" t="s">
        <v>126</v>
      </c>
      <c r="AE567" s="48" t="s">
        <v>126</v>
      </c>
      <c r="AF567" s="48" t="s">
        <v>126</v>
      </c>
      <c r="AG567" s="48" t="s">
        <v>126</v>
      </c>
      <c r="AH567" s="48" t="s">
        <v>126</v>
      </c>
      <c r="AI567" s="48" t="s">
        <v>126</v>
      </c>
      <c r="AJ567" s="48" t="s">
        <v>126</v>
      </c>
      <c r="AK567" s="48"/>
      <c r="AL567" s="48" t="s">
        <v>126</v>
      </c>
      <c r="AM567" s="48" t="s">
        <v>126</v>
      </c>
      <c r="AN567" s="48" t="s">
        <v>126</v>
      </c>
      <c r="AO567" s="48" t="s">
        <v>126</v>
      </c>
      <c r="AP567" s="48"/>
      <c r="AQ567" s="48" t="s">
        <v>126</v>
      </c>
      <c r="AR567" s="35" t="s">
        <v>126</v>
      </c>
      <c r="AS567" s="48" t="s">
        <v>126</v>
      </c>
      <c r="AT567" s="48"/>
      <c r="AU567" s="171" t="str">
        <f t="shared" si="152"/>
        <v>Y</v>
      </c>
      <c r="AV567" s="171" t="str">
        <f t="shared" si="153"/>
        <v>Y</v>
      </c>
      <c r="AW567" s="171" t="str">
        <f t="shared" si="154"/>
        <v>Y</v>
      </c>
      <c r="AX567" s="171" t="str">
        <f t="shared" si="155"/>
        <v>Y</v>
      </c>
      <c r="AY567" s="171" t="str">
        <f t="shared" si="156"/>
        <v>Y</v>
      </c>
      <c r="AZ567" s="171" t="str">
        <f t="shared" si="157"/>
        <v>Y</v>
      </c>
      <c r="BA567" s="171" t="str">
        <f t="shared" si="158"/>
        <v>Y</v>
      </c>
      <c r="BB567" s="171" t="str">
        <f t="shared" si="159"/>
        <v>Y</v>
      </c>
      <c r="BC567" s="171" t="str">
        <f t="shared" si="160"/>
        <v>Y</v>
      </c>
      <c r="BD567" s="171" t="str">
        <f t="shared" si="161"/>
        <v>Y</v>
      </c>
      <c r="BE567" s="171" t="str">
        <f t="shared" si="162"/>
        <v>Y</v>
      </c>
      <c r="BF567" s="171" t="str">
        <f t="shared" si="163"/>
        <v>Y</v>
      </c>
      <c r="BG567" s="171" t="str">
        <f t="shared" si="164"/>
        <v>Y</v>
      </c>
      <c r="BH567" s="171" t="str">
        <f t="shared" si="165"/>
        <v>Y</v>
      </c>
      <c r="BI567" s="171" t="str">
        <f t="shared" si="166"/>
        <v>Y</v>
      </c>
      <c r="BJ567" s="171" t="str">
        <f t="shared" si="167"/>
        <v>Y</v>
      </c>
      <c r="BK567" s="171" t="str">
        <f t="shared" si="168"/>
        <v>Y</v>
      </c>
      <c r="BL567" s="171" t="str">
        <f t="shared" si="169"/>
        <v>Y</v>
      </c>
      <c r="BM567" s="171" t="str">
        <f t="shared" si="170"/>
        <v>Y</v>
      </c>
      <c r="BN567" s="171" t="str">
        <f t="shared" si="171"/>
        <v>Y</v>
      </c>
      <c r="BO567" s="53"/>
      <c r="BP567" s="53"/>
      <c r="BQ567" s="53"/>
      <c r="BR567" s="53"/>
      <c r="BS567" s="53"/>
      <c r="BT567" s="53"/>
      <c r="BU567" s="53"/>
      <c r="BV567" s="53"/>
      <c r="BW567" s="53"/>
      <c r="BX567" s="53"/>
    </row>
    <row r="568" spans="1:76" outlineLevel="2" x14ac:dyDescent="0.25">
      <c r="B568" s="74"/>
      <c r="C568" s="85" t="s">
        <v>462</v>
      </c>
      <c r="D568" s="63" t="s">
        <v>162</v>
      </c>
      <c r="E568" s="64"/>
      <c r="F568" s="40"/>
      <c r="G568" s="40"/>
      <c r="H568" s="40"/>
      <c r="I568" s="40"/>
      <c r="J568" s="40"/>
      <c r="K568" s="40"/>
      <c r="L568" s="40"/>
      <c r="M568" s="40"/>
      <c r="N568" s="40"/>
      <c r="O568" s="40"/>
      <c r="P568" s="40"/>
      <c r="Q568" s="40"/>
      <c r="R568" s="40"/>
      <c r="S568" s="40"/>
      <c r="T568" s="40"/>
      <c r="U568" s="40"/>
      <c r="V568" s="40"/>
      <c r="W568" s="40"/>
      <c r="X568" s="40"/>
      <c r="Y568" s="40"/>
      <c r="AA568" s="48" t="s">
        <v>126</v>
      </c>
      <c r="AB568" s="48" t="s">
        <v>126</v>
      </c>
      <c r="AC568" s="48" t="s">
        <v>126</v>
      </c>
      <c r="AD568" s="48" t="s">
        <v>126</v>
      </c>
      <c r="AE568" s="48" t="s">
        <v>126</v>
      </c>
      <c r="AF568" s="48" t="s">
        <v>126</v>
      </c>
      <c r="AG568" s="48" t="s">
        <v>126</v>
      </c>
      <c r="AH568" s="48" t="s">
        <v>126</v>
      </c>
      <c r="AI568" s="48" t="s">
        <v>126</v>
      </c>
      <c r="AJ568" s="48" t="s">
        <v>126</v>
      </c>
      <c r="AK568" s="48"/>
      <c r="AL568" s="48" t="s">
        <v>126</v>
      </c>
      <c r="AM568" s="48" t="s">
        <v>126</v>
      </c>
      <c r="AN568" s="48" t="s">
        <v>126</v>
      </c>
      <c r="AO568" s="48" t="s">
        <v>126</v>
      </c>
      <c r="AP568" s="48"/>
      <c r="AQ568" s="48" t="s">
        <v>126</v>
      </c>
      <c r="AR568" s="35" t="s">
        <v>126</v>
      </c>
      <c r="AS568" s="48" t="s">
        <v>126</v>
      </c>
      <c r="AT568" s="48"/>
      <c r="AU568" s="171" t="str">
        <f t="shared" si="152"/>
        <v>Y</v>
      </c>
      <c r="AV568" s="171" t="str">
        <f t="shared" si="153"/>
        <v>Y</v>
      </c>
      <c r="AW568" s="171" t="str">
        <f t="shared" si="154"/>
        <v>Y</v>
      </c>
      <c r="AX568" s="171" t="str">
        <f t="shared" si="155"/>
        <v>Y</v>
      </c>
      <c r="AY568" s="171" t="str">
        <f t="shared" si="156"/>
        <v>Y</v>
      </c>
      <c r="AZ568" s="171" t="str">
        <f t="shared" si="157"/>
        <v>Y</v>
      </c>
      <c r="BA568" s="171" t="str">
        <f t="shared" si="158"/>
        <v>Y</v>
      </c>
      <c r="BB568" s="171" t="str">
        <f t="shared" si="159"/>
        <v>Y</v>
      </c>
      <c r="BC568" s="171" t="str">
        <f t="shared" si="160"/>
        <v>Y</v>
      </c>
      <c r="BD568" s="171" t="str">
        <f t="shared" si="161"/>
        <v>Y</v>
      </c>
      <c r="BE568" s="171" t="str">
        <f t="shared" si="162"/>
        <v>Y</v>
      </c>
      <c r="BF568" s="171" t="str">
        <f t="shared" si="163"/>
        <v>Y</v>
      </c>
      <c r="BG568" s="171" t="str">
        <f t="shared" si="164"/>
        <v>Y</v>
      </c>
      <c r="BH568" s="171" t="str">
        <f t="shared" si="165"/>
        <v>Y</v>
      </c>
      <c r="BI568" s="171" t="str">
        <f t="shared" si="166"/>
        <v>Y</v>
      </c>
      <c r="BJ568" s="171" t="str">
        <f t="shared" si="167"/>
        <v>Y</v>
      </c>
      <c r="BK568" s="171" t="str">
        <f t="shared" si="168"/>
        <v>Y</v>
      </c>
      <c r="BL568" s="171" t="str">
        <f t="shared" si="169"/>
        <v>Y</v>
      </c>
      <c r="BM568" s="171" t="str">
        <f t="shared" si="170"/>
        <v>Y</v>
      </c>
      <c r="BN568" s="171" t="str">
        <f t="shared" si="171"/>
        <v>Y</v>
      </c>
      <c r="BO568" s="53"/>
      <c r="BP568" s="53"/>
      <c r="BQ568" s="53"/>
      <c r="BR568" s="53"/>
      <c r="BS568" s="53"/>
      <c r="BT568" s="53"/>
      <c r="BU568" s="53"/>
      <c r="BV568" s="53"/>
      <c r="BW568" s="53"/>
      <c r="BX568" s="53"/>
    </row>
    <row r="569" spans="1:76" ht="45" outlineLevel="2" x14ac:dyDescent="0.25">
      <c r="B569" s="74"/>
      <c r="C569" s="85" t="s">
        <v>463</v>
      </c>
      <c r="D569" s="63" t="s">
        <v>162</v>
      </c>
      <c r="E569" s="64"/>
      <c r="F569" s="40"/>
      <c r="G569" s="40"/>
      <c r="H569" s="40"/>
      <c r="I569" s="40"/>
      <c r="J569" s="40"/>
      <c r="K569" s="40"/>
      <c r="L569" s="40"/>
      <c r="M569" s="40"/>
      <c r="N569" s="40"/>
      <c r="O569" s="40"/>
      <c r="P569" s="40"/>
      <c r="Q569" s="40"/>
      <c r="R569" s="40"/>
      <c r="S569" s="40"/>
      <c r="T569" s="40"/>
      <c r="U569" s="40"/>
      <c r="V569" s="40"/>
      <c r="W569" s="40"/>
      <c r="X569" s="40"/>
      <c r="Y569" s="40"/>
      <c r="AA569" s="48" t="s">
        <v>126</v>
      </c>
      <c r="AB569" s="48" t="s">
        <v>126</v>
      </c>
      <c r="AC569" s="48" t="s">
        <v>126</v>
      </c>
      <c r="AD569" s="48" t="s">
        <v>126</v>
      </c>
      <c r="AE569" s="48" t="s">
        <v>126</v>
      </c>
      <c r="AF569" s="48" t="s">
        <v>126</v>
      </c>
      <c r="AG569" s="48" t="s">
        <v>126</v>
      </c>
      <c r="AH569" s="48" t="s">
        <v>126</v>
      </c>
      <c r="AI569" s="48" t="s">
        <v>126</v>
      </c>
      <c r="AJ569" s="48" t="s">
        <v>126</v>
      </c>
      <c r="AK569" s="48"/>
      <c r="AL569" s="48" t="s">
        <v>126</v>
      </c>
      <c r="AM569" s="48" t="s">
        <v>126</v>
      </c>
      <c r="AN569" s="48" t="s">
        <v>126</v>
      </c>
      <c r="AO569" s="48" t="s">
        <v>126</v>
      </c>
      <c r="AP569" s="48"/>
      <c r="AQ569" s="48" t="s">
        <v>126</v>
      </c>
      <c r="AR569" s="35" t="s">
        <v>126</v>
      </c>
      <c r="AS569" s="48" t="s">
        <v>126</v>
      </c>
      <c r="AT569" s="48"/>
      <c r="AU569" s="171" t="str">
        <f t="shared" si="152"/>
        <v>Y</v>
      </c>
      <c r="AV569" s="171" t="str">
        <f t="shared" si="153"/>
        <v>Y</v>
      </c>
      <c r="AW569" s="171" t="str">
        <f t="shared" si="154"/>
        <v>Y</v>
      </c>
      <c r="AX569" s="171" t="str">
        <f t="shared" si="155"/>
        <v>Y</v>
      </c>
      <c r="AY569" s="171" t="str">
        <f t="shared" si="156"/>
        <v>Y</v>
      </c>
      <c r="AZ569" s="171" t="str">
        <f t="shared" si="157"/>
        <v>Y</v>
      </c>
      <c r="BA569" s="171" t="str">
        <f t="shared" si="158"/>
        <v>Y</v>
      </c>
      <c r="BB569" s="171" t="str">
        <f t="shared" si="159"/>
        <v>Y</v>
      </c>
      <c r="BC569" s="171" t="str">
        <f t="shared" si="160"/>
        <v>Y</v>
      </c>
      <c r="BD569" s="171" t="str">
        <f t="shared" si="161"/>
        <v>Y</v>
      </c>
      <c r="BE569" s="171" t="str">
        <f t="shared" si="162"/>
        <v>Y</v>
      </c>
      <c r="BF569" s="171" t="str">
        <f t="shared" si="163"/>
        <v>Y</v>
      </c>
      <c r="BG569" s="171" t="str">
        <f t="shared" si="164"/>
        <v>Y</v>
      </c>
      <c r="BH569" s="171" t="str">
        <f t="shared" si="165"/>
        <v>Y</v>
      </c>
      <c r="BI569" s="171" t="str">
        <f t="shared" si="166"/>
        <v>Y</v>
      </c>
      <c r="BJ569" s="171" t="str">
        <f t="shared" si="167"/>
        <v>Y</v>
      </c>
      <c r="BK569" s="171" t="str">
        <f t="shared" si="168"/>
        <v>Y</v>
      </c>
      <c r="BL569" s="171" t="str">
        <f t="shared" si="169"/>
        <v>Y</v>
      </c>
      <c r="BM569" s="171" t="str">
        <f t="shared" si="170"/>
        <v>Y</v>
      </c>
      <c r="BN569" s="171" t="str">
        <f t="shared" si="171"/>
        <v>Y</v>
      </c>
      <c r="BO569" s="53"/>
      <c r="BP569" s="53"/>
      <c r="BQ569" s="53"/>
      <c r="BR569" s="53"/>
      <c r="BS569" s="53"/>
      <c r="BT569" s="53"/>
      <c r="BU569" s="53"/>
      <c r="BV569" s="53"/>
      <c r="BW569" s="53"/>
      <c r="BX569" s="53"/>
    </row>
    <row r="570" spans="1:76" outlineLevel="2" x14ac:dyDescent="0.25">
      <c r="B570" s="74"/>
      <c r="C570" s="75"/>
      <c r="D570" s="79"/>
      <c r="E570" s="79"/>
      <c r="G570" s="41"/>
      <c r="H570" s="41"/>
      <c r="I570" s="41"/>
      <c r="J570" s="41"/>
      <c r="K570" s="41"/>
      <c r="L570" s="41"/>
      <c r="M570" s="41"/>
      <c r="N570" s="41"/>
      <c r="O570" s="41"/>
      <c r="P570" s="41"/>
      <c r="Q570" s="41"/>
      <c r="R570" s="41"/>
      <c r="S570" s="41"/>
      <c r="T570" s="41"/>
      <c r="U570" s="41"/>
      <c r="V570" s="41"/>
      <c r="W570" s="41"/>
      <c r="X570" s="41"/>
      <c r="Y570" s="41"/>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53"/>
      <c r="BP570" s="53"/>
      <c r="BQ570" s="53"/>
      <c r="BR570" s="53"/>
      <c r="BS570" s="53"/>
      <c r="BT570" s="53"/>
      <c r="BU570" s="53"/>
      <c r="BV570" s="53"/>
      <c r="BW570" s="53"/>
      <c r="BX570" s="53"/>
    </row>
    <row r="571" spans="1:76" outlineLevel="1" x14ac:dyDescent="0.25">
      <c r="B571" s="74"/>
      <c r="C571" s="75"/>
      <c r="D571" s="79"/>
      <c r="E571" s="79"/>
      <c r="G571" s="41"/>
      <c r="H571" s="41"/>
      <c r="I571" s="41"/>
      <c r="J571" s="41"/>
      <c r="K571" s="41"/>
      <c r="L571" s="41"/>
      <c r="M571" s="41"/>
      <c r="N571" s="41"/>
      <c r="O571" s="41"/>
      <c r="P571" s="41"/>
      <c r="Q571" s="41"/>
      <c r="R571" s="41"/>
      <c r="S571" s="41"/>
      <c r="T571" s="41"/>
      <c r="U571" s="41"/>
      <c r="V571" s="41"/>
      <c r="W571" s="41"/>
      <c r="X571" s="41"/>
      <c r="Y571" s="41"/>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53"/>
      <c r="BP571" s="53"/>
      <c r="BQ571" s="53"/>
      <c r="BR571" s="53"/>
      <c r="BS571" s="53"/>
      <c r="BT571" s="53"/>
      <c r="BU571" s="53"/>
      <c r="BV571" s="53"/>
      <c r="BW571" s="53"/>
      <c r="BX571" s="53"/>
    </row>
    <row r="572" spans="1:76" s="84" customFormat="1" ht="18.75" outlineLevel="1" x14ac:dyDescent="0.25">
      <c r="A572" s="83"/>
      <c r="B572" s="71">
        <f>MAX($B$1:$B571)+1</f>
        <v>49</v>
      </c>
      <c r="C572" s="72" t="s">
        <v>464</v>
      </c>
      <c r="D572" s="73"/>
      <c r="E572" s="73"/>
      <c r="F572" s="73"/>
      <c r="G572" s="73"/>
      <c r="H572" s="73"/>
      <c r="I572" s="73"/>
      <c r="J572" s="73"/>
      <c r="K572" s="73"/>
      <c r="L572" s="73"/>
      <c r="M572" s="73"/>
      <c r="N572" s="73"/>
      <c r="O572" s="73"/>
      <c r="P572" s="73"/>
      <c r="Q572" s="73"/>
      <c r="R572" s="73"/>
      <c r="S572" s="73"/>
      <c r="T572" s="73"/>
      <c r="U572" s="73"/>
      <c r="V572" s="73"/>
      <c r="W572" s="73"/>
      <c r="X572" s="73"/>
      <c r="Y572" s="73"/>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53"/>
      <c r="BP572" s="53"/>
      <c r="BQ572" s="53"/>
      <c r="BR572" s="53"/>
      <c r="BS572" s="53"/>
      <c r="BT572" s="53"/>
      <c r="BU572" s="53"/>
      <c r="BV572" s="53"/>
      <c r="BW572" s="53"/>
      <c r="BX572" s="53"/>
    </row>
    <row r="573" spans="1:76" s="88" customFormat="1" outlineLevel="2" x14ac:dyDescent="0.25">
      <c r="A573" s="70"/>
      <c r="B573" s="74"/>
      <c r="D573" s="79"/>
      <c r="E573" s="79"/>
      <c r="F573" s="76"/>
      <c r="G573" s="76"/>
      <c r="H573" s="76"/>
      <c r="I573" s="76"/>
      <c r="J573" s="76"/>
      <c r="K573" s="76"/>
      <c r="L573" s="76"/>
      <c r="M573" s="76"/>
      <c r="N573" s="76"/>
      <c r="O573" s="76"/>
      <c r="P573" s="76"/>
      <c r="Q573" s="76"/>
      <c r="R573" s="76"/>
      <c r="S573" s="76"/>
      <c r="T573" s="76"/>
      <c r="U573" s="76"/>
      <c r="V573" s="76"/>
      <c r="W573" s="76"/>
      <c r="X573" s="76"/>
      <c r="Y573" s="76"/>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53"/>
      <c r="BP573" s="53"/>
      <c r="BQ573" s="53"/>
      <c r="BR573" s="53"/>
      <c r="BS573" s="53"/>
      <c r="BT573" s="53"/>
      <c r="BU573" s="53"/>
      <c r="BV573" s="53"/>
      <c r="BW573" s="53"/>
      <c r="BX573" s="53"/>
    </row>
    <row r="574" spans="1:76" s="88" customFormat="1" ht="91.5" customHeight="1" outlineLevel="2" x14ac:dyDescent="0.25">
      <c r="A574" s="70"/>
      <c r="B574" s="74"/>
      <c r="C574" s="242" t="s">
        <v>465</v>
      </c>
      <c r="D574" s="242"/>
      <c r="E574" s="242"/>
      <c r="F574" s="76"/>
      <c r="G574" s="76"/>
      <c r="H574" s="76"/>
      <c r="I574" s="76"/>
      <c r="J574" s="76"/>
      <c r="K574" s="76"/>
      <c r="L574" s="76"/>
      <c r="M574" s="76"/>
      <c r="N574" s="76"/>
      <c r="O574" s="76"/>
      <c r="P574" s="76"/>
      <c r="Q574" s="76"/>
      <c r="R574" s="76"/>
      <c r="S574" s="76"/>
      <c r="T574" s="76"/>
      <c r="U574" s="76"/>
      <c r="V574" s="76"/>
      <c r="W574" s="76"/>
      <c r="X574" s="76"/>
      <c r="Y574" s="76"/>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53"/>
      <c r="BP574" s="53"/>
      <c r="BQ574" s="53"/>
      <c r="BR574" s="53"/>
      <c r="BS574" s="53"/>
      <c r="BT574" s="53"/>
      <c r="BU574" s="53"/>
      <c r="BV574" s="53"/>
      <c r="BW574" s="53"/>
      <c r="BX574" s="53"/>
    </row>
    <row r="575" spans="1:76" s="88" customFormat="1" outlineLevel="2" x14ac:dyDescent="0.25">
      <c r="A575" s="70"/>
      <c r="B575" s="74"/>
      <c r="C575" s="75"/>
      <c r="D575" s="36"/>
      <c r="E575" s="36"/>
      <c r="F575" s="76"/>
      <c r="G575" s="76"/>
      <c r="H575" s="76"/>
      <c r="I575" s="76"/>
      <c r="J575" s="76"/>
      <c r="K575" s="76"/>
      <c r="L575" s="76"/>
      <c r="M575" s="76"/>
      <c r="N575" s="76"/>
      <c r="O575" s="76"/>
      <c r="P575" s="76"/>
      <c r="Q575" s="76"/>
      <c r="R575" s="76"/>
      <c r="S575" s="76"/>
      <c r="T575" s="76"/>
      <c r="U575" s="76"/>
      <c r="V575" s="76"/>
      <c r="W575" s="76"/>
      <c r="X575" s="76"/>
      <c r="Y575" s="76"/>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53"/>
      <c r="BP575" s="53"/>
      <c r="BQ575" s="53"/>
      <c r="BR575" s="53"/>
      <c r="BS575" s="53"/>
      <c r="BT575" s="53"/>
      <c r="BU575" s="53"/>
      <c r="BV575" s="53"/>
      <c r="BW575" s="53"/>
      <c r="BX575" s="53"/>
    </row>
    <row r="576" spans="1:76" outlineLevel="2" x14ac:dyDescent="0.25">
      <c r="B576" s="74"/>
      <c r="C576" s="85" t="s">
        <v>466</v>
      </c>
      <c r="D576" s="63" t="s">
        <v>162</v>
      </c>
      <c r="E576" s="64"/>
      <c r="F576" s="40"/>
      <c r="G576" s="40"/>
      <c r="H576" s="40"/>
      <c r="I576" s="40"/>
      <c r="J576" s="40"/>
      <c r="K576" s="40"/>
      <c r="L576" s="40"/>
      <c r="M576" s="40"/>
      <c r="N576" s="40"/>
      <c r="O576" s="40"/>
      <c r="P576" s="40"/>
      <c r="Q576" s="40"/>
      <c r="R576" s="40"/>
      <c r="S576" s="40"/>
      <c r="T576" s="40"/>
      <c r="U576" s="40"/>
      <c r="V576" s="40"/>
      <c r="W576" s="40"/>
      <c r="X576" s="40"/>
      <c r="Y576" s="40"/>
      <c r="AA576" s="48" t="s">
        <v>126</v>
      </c>
      <c r="AB576" s="48" t="s">
        <v>126</v>
      </c>
      <c r="AC576" s="48" t="s">
        <v>126</v>
      </c>
      <c r="AD576" s="48" t="s">
        <v>126</v>
      </c>
      <c r="AE576" s="48" t="s">
        <v>126</v>
      </c>
      <c r="AF576" s="48" t="s">
        <v>126</v>
      </c>
      <c r="AG576" s="48" t="s">
        <v>126</v>
      </c>
      <c r="AH576" s="48" t="s">
        <v>126</v>
      </c>
      <c r="AI576" s="48" t="s">
        <v>126</v>
      </c>
      <c r="AJ576" s="48" t="s">
        <v>126</v>
      </c>
      <c r="AK576" s="48"/>
      <c r="AL576" s="48" t="s">
        <v>126</v>
      </c>
      <c r="AM576" s="48" t="s">
        <v>126</v>
      </c>
      <c r="AN576" s="48" t="s">
        <v>126</v>
      </c>
      <c r="AO576" s="48" t="s">
        <v>126</v>
      </c>
      <c r="AP576" s="48"/>
      <c r="AQ576" s="48" t="s">
        <v>126</v>
      </c>
      <c r="AR576" s="35" t="s">
        <v>126</v>
      </c>
      <c r="AS576" s="48" t="s">
        <v>126</v>
      </c>
      <c r="AT576" s="48"/>
      <c r="AU576" s="171" t="str">
        <f t="shared" ref="AU576:BD577" si="172">IFERROR(IF(OR(HLOOKUP(F$6,$AA$13:$AJ$1020,ROW($AT576)-ROW($AT$12),FALSE)="N",HLOOKUP(IF(F$3="Please Select","",IF(AND(LEFT(F$3,3)&lt;&gt;"IPC",LEFT(F$3,3)&lt;&gt;"PPA",LEFT(F$3,7)&lt;&gt;"Program"),"Hybrid",LEFT(F$3,3))),$AL$13:$AO$1020,ROW($AT576)-ROW($AT$12),FALSE)="N",HLOOKUP(F$5,$AQ$13:$AS$1020,ROW($AT576)-ROW($AT$12),FALSE)="N"),"N",IF(OR(HLOOKUP(F$6,$AA$13:$AJ$1020,ROW($AT576)-ROW($AT$12),FALSE)="A",HLOOKUP(IF(F$3="Please Select","",IF(AND(LEFT(F$3,3)&lt;&gt;"IPC",LEFT(F$3,3)&lt;&gt;"PPA"),"Hybrid",LEFT(F$3,3))),$AL$13:$AO$1020,ROW($AT576)-ROW($AT$12),FALSE)="A",HLOOKUP(F$5,$AQ$13:$AS$1020,ROW($AT576)-ROW($AT$12),FALSE)="A"),"A","Y")),$AS576)</f>
        <v>Y</v>
      </c>
      <c r="AV576" s="171" t="str">
        <f t="shared" si="172"/>
        <v>Y</v>
      </c>
      <c r="AW576" s="171" t="str">
        <f t="shared" si="172"/>
        <v>Y</v>
      </c>
      <c r="AX576" s="171" t="str">
        <f t="shared" si="172"/>
        <v>Y</v>
      </c>
      <c r="AY576" s="171" t="str">
        <f t="shared" si="172"/>
        <v>Y</v>
      </c>
      <c r="AZ576" s="171" t="str">
        <f t="shared" si="172"/>
        <v>Y</v>
      </c>
      <c r="BA576" s="171" t="str">
        <f t="shared" si="172"/>
        <v>Y</v>
      </c>
      <c r="BB576" s="171" t="str">
        <f t="shared" si="172"/>
        <v>Y</v>
      </c>
      <c r="BC576" s="171" t="str">
        <f t="shared" si="172"/>
        <v>Y</v>
      </c>
      <c r="BD576" s="171" t="str">
        <f t="shared" si="172"/>
        <v>Y</v>
      </c>
      <c r="BE576" s="171" t="str">
        <f t="shared" ref="BE576:BN577" si="173">IFERROR(IF(OR(HLOOKUP(P$6,$AA$13:$AJ$1020,ROW($AT576)-ROW($AT$12),FALSE)="N",HLOOKUP(IF(P$3="Please Select","",IF(AND(LEFT(P$3,3)&lt;&gt;"IPC",LEFT(P$3,3)&lt;&gt;"PPA",LEFT(P$3,7)&lt;&gt;"Program"),"Hybrid",LEFT(P$3,3))),$AL$13:$AO$1020,ROW($AT576)-ROW($AT$12),FALSE)="N",HLOOKUP(P$5,$AQ$13:$AS$1020,ROW($AT576)-ROW($AT$12),FALSE)="N"),"N",IF(OR(HLOOKUP(P$6,$AA$13:$AJ$1020,ROW($AT576)-ROW($AT$12),FALSE)="A",HLOOKUP(IF(P$3="Please Select","",IF(AND(LEFT(P$3,3)&lt;&gt;"IPC",LEFT(P$3,3)&lt;&gt;"PPA"),"Hybrid",LEFT(P$3,3))),$AL$13:$AO$1020,ROW($AT576)-ROW($AT$12),FALSE)="A",HLOOKUP(P$5,$AQ$13:$AS$1020,ROW($AT576)-ROW($AT$12),FALSE)="A"),"A","Y")),$AS576)</f>
        <v>Y</v>
      </c>
      <c r="BF576" s="171" t="str">
        <f t="shared" si="173"/>
        <v>Y</v>
      </c>
      <c r="BG576" s="171" t="str">
        <f t="shared" si="173"/>
        <v>Y</v>
      </c>
      <c r="BH576" s="171" t="str">
        <f t="shared" si="173"/>
        <v>Y</v>
      </c>
      <c r="BI576" s="171" t="str">
        <f t="shared" si="173"/>
        <v>Y</v>
      </c>
      <c r="BJ576" s="171" t="str">
        <f t="shared" si="173"/>
        <v>Y</v>
      </c>
      <c r="BK576" s="171" t="str">
        <f t="shared" si="173"/>
        <v>Y</v>
      </c>
      <c r="BL576" s="171" t="str">
        <f t="shared" si="173"/>
        <v>Y</v>
      </c>
      <c r="BM576" s="171" t="str">
        <f t="shared" si="173"/>
        <v>Y</v>
      </c>
      <c r="BN576" s="171" t="str">
        <f t="shared" si="173"/>
        <v>Y</v>
      </c>
      <c r="BO576" s="53"/>
      <c r="BP576" s="53"/>
      <c r="BQ576" s="53"/>
      <c r="BR576" s="53"/>
      <c r="BS576" s="53"/>
      <c r="BT576" s="53"/>
      <c r="BU576" s="53"/>
      <c r="BV576" s="53"/>
      <c r="BW576" s="53"/>
      <c r="BX576" s="53"/>
    </row>
    <row r="577" spans="1:76" ht="45" outlineLevel="2" x14ac:dyDescent="0.25">
      <c r="B577" s="74"/>
      <c r="C577" s="85" t="s">
        <v>467</v>
      </c>
      <c r="D577" s="63" t="s">
        <v>162</v>
      </c>
      <c r="E577" s="64"/>
      <c r="F577" s="40"/>
      <c r="G577" s="40"/>
      <c r="H577" s="40"/>
      <c r="I577" s="40"/>
      <c r="J577" s="40"/>
      <c r="K577" s="40"/>
      <c r="L577" s="40"/>
      <c r="M577" s="40"/>
      <c r="N577" s="40"/>
      <c r="O577" s="40"/>
      <c r="P577" s="40"/>
      <c r="Q577" s="40"/>
      <c r="R577" s="40"/>
      <c r="S577" s="40"/>
      <c r="T577" s="40"/>
      <c r="U577" s="40"/>
      <c r="V577" s="40"/>
      <c r="W577" s="40"/>
      <c r="X577" s="40"/>
      <c r="Y577" s="40"/>
      <c r="AA577" s="48" t="s">
        <v>126</v>
      </c>
      <c r="AB577" s="48" t="s">
        <v>126</v>
      </c>
      <c r="AC577" s="48" t="s">
        <v>126</v>
      </c>
      <c r="AD577" s="48" t="s">
        <v>126</v>
      </c>
      <c r="AE577" s="48" t="s">
        <v>126</v>
      </c>
      <c r="AF577" s="48" t="s">
        <v>126</v>
      </c>
      <c r="AG577" s="48" t="s">
        <v>126</v>
      </c>
      <c r="AH577" s="48" t="s">
        <v>126</v>
      </c>
      <c r="AI577" s="48" t="s">
        <v>126</v>
      </c>
      <c r="AJ577" s="48" t="s">
        <v>126</v>
      </c>
      <c r="AK577" s="48"/>
      <c r="AL577" s="48" t="s">
        <v>126</v>
      </c>
      <c r="AM577" s="48" t="s">
        <v>126</v>
      </c>
      <c r="AN577" s="48" t="s">
        <v>126</v>
      </c>
      <c r="AO577" s="48" t="s">
        <v>126</v>
      </c>
      <c r="AP577" s="48"/>
      <c r="AQ577" s="48" t="s">
        <v>126</v>
      </c>
      <c r="AR577" s="35" t="s">
        <v>126</v>
      </c>
      <c r="AS577" s="48" t="s">
        <v>126</v>
      </c>
      <c r="AT577" s="48"/>
      <c r="AU577" s="171" t="str">
        <f t="shared" si="172"/>
        <v>Y</v>
      </c>
      <c r="AV577" s="171" t="str">
        <f t="shared" si="172"/>
        <v>Y</v>
      </c>
      <c r="AW577" s="171" t="str">
        <f t="shared" si="172"/>
        <v>Y</v>
      </c>
      <c r="AX577" s="171" t="str">
        <f t="shared" si="172"/>
        <v>Y</v>
      </c>
      <c r="AY577" s="171" t="str">
        <f t="shared" si="172"/>
        <v>Y</v>
      </c>
      <c r="AZ577" s="171" t="str">
        <f t="shared" si="172"/>
        <v>Y</v>
      </c>
      <c r="BA577" s="171" t="str">
        <f t="shared" si="172"/>
        <v>Y</v>
      </c>
      <c r="BB577" s="171" t="str">
        <f t="shared" si="172"/>
        <v>Y</v>
      </c>
      <c r="BC577" s="171" t="str">
        <f t="shared" si="172"/>
        <v>Y</v>
      </c>
      <c r="BD577" s="171" t="str">
        <f t="shared" si="172"/>
        <v>Y</v>
      </c>
      <c r="BE577" s="171" t="str">
        <f t="shared" si="173"/>
        <v>Y</v>
      </c>
      <c r="BF577" s="171" t="str">
        <f t="shared" si="173"/>
        <v>Y</v>
      </c>
      <c r="BG577" s="171" t="str">
        <f t="shared" si="173"/>
        <v>Y</v>
      </c>
      <c r="BH577" s="171" t="str">
        <f t="shared" si="173"/>
        <v>Y</v>
      </c>
      <c r="BI577" s="171" t="str">
        <f t="shared" si="173"/>
        <v>Y</v>
      </c>
      <c r="BJ577" s="171" t="str">
        <f t="shared" si="173"/>
        <v>Y</v>
      </c>
      <c r="BK577" s="171" t="str">
        <f t="shared" si="173"/>
        <v>Y</v>
      </c>
      <c r="BL577" s="171" t="str">
        <f t="shared" si="173"/>
        <v>Y</v>
      </c>
      <c r="BM577" s="171" t="str">
        <f t="shared" si="173"/>
        <v>Y</v>
      </c>
      <c r="BN577" s="171" t="str">
        <f t="shared" si="173"/>
        <v>Y</v>
      </c>
      <c r="BO577" s="53"/>
      <c r="BP577" s="53"/>
      <c r="BQ577" s="53"/>
      <c r="BR577" s="53"/>
      <c r="BS577" s="53"/>
      <c r="BT577" s="53"/>
      <c r="BU577" s="53"/>
      <c r="BV577" s="53"/>
      <c r="BW577" s="53"/>
      <c r="BX577" s="53"/>
    </row>
    <row r="578" spans="1:76" outlineLevel="2" x14ac:dyDescent="0.25">
      <c r="B578" s="74"/>
      <c r="C578" s="75"/>
      <c r="D578" s="79"/>
      <c r="E578" s="79"/>
      <c r="G578" s="41"/>
      <c r="H578" s="41"/>
      <c r="I578" s="41"/>
      <c r="J578" s="41"/>
      <c r="K578" s="41"/>
      <c r="L578" s="41"/>
      <c r="M578" s="41"/>
      <c r="N578" s="41"/>
      <c r="O578" s="41"/>
      <c r="P578" s="41"/>
      <c r="Q578" s="41"/>
      <c r="R578" s="41"/>
      <c r="S578" s="41"/>
      <c r="T578" s="41"/>
      <c r="U578" s="41"/>
      <c r="V578" s="41"/>
      <c r="W578" s="41"/>
      <c r="X578" s="41"/>
      <c r="Y578" s="41"/>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53"/>
      <c r="BP578" s="53"/>
      <c r="BQ578" s="53"/>
      <c r="BR578" s="53"/>
      <c r="BS578" s="53"/>
      <c r="BT578" s="53"/>
      <c r="BU578" s="53"/>
      <c r="BV578" s="53"/>
      <c r="BW578" s="53"/>
      <c r="BX578" s="53"/>
    </row>
    <row r="579" spans="1:76" outlineLevel="1" x14ac:dyDescent="0.25">
      <c r="B579" s="74"/>
      <c r="C579" s="75"/>
      <c r="D579" s="79"/>
      <c r="E579" s="79"/>
      <c r="G579" s="41"/>
      <c r="H579" s="41"/>
      <c r="I579" s="41"/>
      <c r="J579" s="41"/>
      <c r="K579" s="41"/>
      <c r="L579" s="41"/>
      <c r="M579" s="41"/>
      <c r="N579" s="41"/>
      <c r="O579" s="41"/>
      <c r="P579" s="41"/>
      <c r="Q579" s="41"/>
      <c r="R579" s="41"/>
      <c r="S579" s="41"/>
      <c r="T579" s="41"/>
      <c r="U579" s="41"/>
      <c r="V579" s="41"/>
      <c r="W579" s="41"/>
      <c r="X579" s="41"/>
      <c r="Y579" s="41"/>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53"/>
      <c r="BP579" s="53"/>
      <c r="BQ579" s="53"/>
      <c r="BR579" s="53"/>
      <c r="BS579" s="53"/>
      <c r="BT579" s="53"/>
      <c r="BU579" s="53"/>
      <c r="BV579" s="53"/>
      <c r="BW579" s="53"/>
      <c r="BX579" s="53"/>
    </row>
    <row r="580" spans="1:76" s="84" customFormat="1" ht="18.75" outlineLevel="1" x14ac:dyDescent="0.25">
      <c r="A580" s="83"/>
      <c r="B580" s="71">
        <f>MAX($B$1:$B579)+1</f>
        <v>50</v>
      </c>
      <c r="C580" s="72" t="s">
        <v>468</v>
      </c>
      <c r="D580" s="73"/>
      <c r="E580" s="73"/>
      <c r="F580" s="73"/>
      <c r="G580" s="73"/>
      <c r="H580" s="73"/>
      <c r="I580" s="73"/>
      <c r="J580" s="73"/>
      <c r="K580" s="73"/>
      <c r="L580" s="73"/>
      <c r="M580" s="73"/>
      <c r="N580" s="73"/>
      <c r="O580" s="73"/>
      <c r="P580" s="73"/>
      <c r="Q580" s="73"/>
      <c r="R580" s="73"/>
      <c r="S580" s="73"/>
      <c r="T580" s="73"/>
      <c r="U580" s="73"/>
      <c r="V580" s="73"/>
      <c r="W580" s="73"/>
      <c r="X580" s="73"/>
      <c r="Y580" s="73"/>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53"/>
      <c r="BP580" s="53"/>
      <c r="BQ580" s="53"/>
      <c r="BR580" s="53"/>
      <c r="BS580" s="53"/>
      <c r="BT580" s="53"/>
      <c r="BU580" s="53"/>
      <c r="BV580" s="53"/>
      <c r="BW580" s="53"/>
      <c r="BX580" s="53"/>
    </row>
    <row r="581" spans="1:76" s="88" customFormat="1" outlineLevel="2" x14ac:dyDescent="0.25">
      <c r="A581" s="70"/>
      <c r="B581" s="74"/>
      <c r="D581" s="79"/>
      <c r="E581" s="79"/>
      <c r="F581" s="76"/>
      <c r="G581" s="76"/>
      <c r="H581" s="76"/>
      <c r="I581" s="76"/>
      <c r="J581" s="76"/>
      <c r="K581" s="76"/>
      <c r="L581" s="76"/>
      <c r="M581" s="76"/>
      <c r="N581" s="76"/>
      <c r="O581" s="76"/>
      <c r="P581" s="76"/>
      <c r="Q581" s="76"/>
      <c r="R581" s="76"/>
      <c r="S581" s="76"/>
      <c r="T581" s="76"/>
      <c r="U581" s="76"/>
      <c r="V581" s="76"/>
      <c r="W581" s="76"/>
      <c r="X581" s="76"/>
      <c r="Y581" s="76"/>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53"/>
      <c r="BP581" s="53"/>
      <c r="BQ581" s="53"/>
      <c r="BR581" s="53"/>
      <c r="BS581" s="53"/>
      <c r="BT581" s="53"/>
      <c r="BU581" s="53"/>
      <c r="BV581" s="53"/>
      <c r="BW581" s="53"/>
      <c r="BX581" s="53"/>
    </row>
    <row r="582" spans="1:76" s="88" customFormat="1" ht="90" customHeight="1" outlineLevel="2" x14ac:dyDescent="0.25">
      <c r="A582" s="70"/>
      <c r="B582" s="74"/>
      <c r="C582" s="242" t="s">
        <v>469</v>
      </c>
      <c r="D582" s="242"/>
      <c r="E582" s="242"/>
      <c r="F582" s="76"/>
      <c r="G582" s="76"/>
      <c r="H582" s="76"/>
      <c r="I582" s="76"/>
      <c r="J582" s="76"/>
      <c r="K582" s="76"/>
      <c r="L582" s="76"/>
      <c r="M582" s="76"/>
      <c r="N582" s="76"/>
      <c r="O582" s="76"/>
      <c r="P582" s="76"/>
      <c r="Q582" s="76"/>
      <c r="R582" s="76"/>
      <c r="S582" s="76"/>
      <c r="T582" s="76"/>
      <c r="U582" s="76"/>
      <c r="V582" s="76"/>
      <c r="W582" s="76"/>
      <c r="X582" s="76"/>
      <c r="Y582" s="76"/>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53"/>
      <c r="BP582" s="53"/>
      <c r="BQ582" s="53"/>
      <c r="BR582" s="53"/>
      <c r="BS582" s="53"/>
      <c r="BT582" s="53"/>
      <c r="BU582" s="53"/>
      <c r="BV582" s="53"/>
      <c r="BW582" s="53"/>
      <c r="BX582" s="53"/>
    </row>
    <row r="583" spans="1:76" s="88" customFormat="1" outlineLevel="2" x14ac:dyDescent="0.25">
      <c r="A583" s="70"/>
      <c r="B583" s="74"/>
      <c r="C583" s="75"/>
      <c r="D583" s="36"/>
      <c r="E583" s="36"/>
      <c r="F583" s="76"/>
      <c r="G583" s="76"/>
      <c r="H583" s="76"/>
      <c r="I583" s="76"/>
      <c r="J583" s="76"/>
      <c r="K583" s="76"/>
      <c r="L583" s="76"/>
      <c r="M583" s="76"/>
      <c r="N583" s="76"/>
      <c r="O583" s="76"/>
      <c r="P583" s="76"/>
      <c r="Q583" s="76"/>
      <c r="R583" s="76"/>
      <c r="S583" s="76"/>
      <c r="T583" s="76"/>
      <c r="U583" s="76"/>
      <c r="V583" s="76"/>
      <c r="W583" s="76"/>
      <c r="X583" s="76"/>
      <c r="Y583" s="76"/>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53"/>
      <c r="BP583" s="53"/>
      <c r="BQ583" s="53"/>
      <c r="BR583" s="53"/>
      <c r="BS583" s="53"/>
      <c r="BT583" s="53"/>
      <c r="BU583" s="53"/>
      <c r="BV583" s="53"/>
      <c r="BW583" s="53"/>
      <c r="BX583" s="53"/>
    </row>
    <row r="584" spans="1:76" ht="90" outlineLevel="2" x14ac:dyDescent="0.25">
      <c r="B584" s="74"/>
      <c r="C584" s="85" t="s">
        <v>470</v>
      </c>
      <c r="D584" s="63" t="s">
        <v>125</v>
      </c>
      <c r="E584" s="64"/>
      <c r="F584" s="40"/>
      <c r="G584" s="40"/>
      <c r="H584" s="40"/>
      <c r="I584" s="40"/>
      <c r="J584" s="40"/>
      <c r="K584" s="40"/>
      <c r="L584" s="40"/>
      <c r="M584" s="40"/>
      <c r="N584" s="40"/>
      <c r="O584" s="40"/>
      <c r="P584" s="40"/>
      <c r="Q584" s="40"/>
      <c r="R584" s="40"/>
      <c r="S584" s="40"/>
      <c r="T584" s="40"/>
      <c r="U584" s="40"/>
      <c r="V584" s="40"/>
      <c r="W584" s="40"/>
      <c r="X584" s="40"/>
      <c r="Y584" s="40"/>
      <c r="AA584" s="48" t="s">
        <v>126</v>
      </c>
      <c r="AB584" s="48" t="s">
        <v>126</v>
      </c>
      <c r="AC584" s="48" t="s">
        <v>126</v>
      </c>
      <c r="AD584" s="48" t="s">
        <v>126</v>
      </c>
      <c r="AE584" s="48" t="s">
        <v>126</v>
      </c>
      <c r="AF584" s="48" t="s">
        <v>126</v>
      </c>
      <c r="AG584" s="48" t="s">
        <v>126</v>
      </c>
      <c r="AH584" s="48" t="s">
        <v>126</v>
      </c>
      <c r="AI584" s="48" t="s">
        <v>126</v>
      </c>
      <c r="AJ584" s="48" t="s">
        <v>126</v>
      </c>
      <c r="AK584" s="48"/>
      <c r="AL584" s="48" t="s">
        <v>126</v>
      </c>
      <c r="AM584" s="48" t="s">
        <v>126</v>
      </c>
      <c r="AN584" s="48" t="s">
        <v>126</v>
      </c>
      <c r="AO584" s="48" t="s">
        <v>126</v>
      </c>
      <c r="AP584" s="48"/>
      <c r="AQ584" s="48" t="s">
        <v>126</v>
      </c>
      <c r="AR584" s="35" t="s">
        <v>126</v>
      </c>
      <c r="AS584" s="48" t="s">
        <v>126</v>
      </c>
      <c r="AT584" s="48"/>
      <c r="AU584" s="171" t="str">
        <f t="shared" ref="AU584:BD588" si="174">IFERROR(IF(OR(HLOOKUP(F$6,$AA$13:$AJ$1020,ROW($AT584)-ROW($AT$12),FALSE)="N",HLOOKUP(IF(F$3="Please Select","",IF(AND(LEFT(F$3,3)&lt;&gt;"IPC",LEFT(F$3,3)&lt;&gt;"PPA",LEFT(F$3,7)&lt;&gt;"Program"),"Hybrid",LEFT(F$3,3))),$AL$13:$AO$1020,ROW($AT584)-ROW($AT$12),FALSE)="N",HLOOKUP(F$5,$AQ$13:$AS$1020,ROW($AT584)-ROW($AT$12),FALSE)="N"),"N",IF(OR(HLOOKUP(F$6,$AA$13:$AJ$1020,ROW($AT584)-ROW($AT$12),FALSE)="A",HLOOKUP(IF(F$3="Please Select","",IF(AND(LEFT(F$3,3)&lt;&gt;"IPC",LEFT(F$3,3)&lt;&gt;"PPA"),"Hybrid",LEFT(F$3,3))),$AL$13:$AO$1020,ROW($AT584)-ROW($AT$12),FALSE)="A",HLOOKUP(F$5,$AQ$13:$AS$1020,ROW($AT584)-ROW($AT$12),FALSE)="A"),"A","Y")),$AS584)</f>
        <v>Y</v>
      </c>
      <c r="AV584" s="171" t="str">
        <f t="shared" si="174"/>
        <v>Y</v>
      </c>
      <c r="AW584" s="171" t="str">
        <f t="shared" si="174"/>
        <v>Y</v>
      </c>
      <c r="AX584" s="171" t="str">
        <f t="shared" si="174"/>
        <v>Y</v>
      </c>
      <c r="AY584" s="171" t="str">
        <f t="shared" si="174"/>
        <v>Y</v>
      </c>
      <c r="AZ584" s="171" t="str">
        <f t="shared" si="174"/>
        <v>Y</v>
      </c>
      <c r="BA584" s="171" t="str">
        <f t="shared" si="174"/>
        <v>Y</v>
      </c>
      <c r="BB584" s="171" t="str">
        <f t="shared" si="174"/>
        <v>Y</v>
      </c>
      <c r="BC584" s="171" t="str">
        <f t="shared" si="174"/>
        <v>Y</v>
      </c>
      <c r="BD584" s="171" t="str">
        <f t="shared" si="174"/>
        <v>Y</v>
      </c>
      <c r="BE584" s="171" t="str">
        <f t="shared" ref="BE584:BN588" si="175">IFERROR(IF(OR(HLOOKUP(P$6,$AA$13:$AJ$1020,ROW($AT584)-ROW($AT$12),FALSE)="N",HLOOKUP(IF(P$3="Please Select","",IF(AND(LEFT(P$3,3)&lt;&gt;"IPC",LEFT(P$3,3)&lt;&gt;"PPA",LEFT(P$3,7)&lt;&gt;"Program"),"Hybrid",LEFT(P$3,3))),$AL$13:$AO$1020,ROW($AT584)-ROW($AT$12),FALSE)="N",HLOOKUP(P$5,$AQ$13:$AS$1020,ROW($AT584)-ROW($AT$12),FALSE)="N"),"N",IF(OR(HLOOKUP(P$6,$AA$13:$AJ$1020,ROW($AT584)-ROW($AT$12),FALSE)="A",HLOOKUP(IF(P$3="Please Select","",IF(AND(LEFT(P$3,3)&lt;&gt;"IPC",LEFT(P$3,3)&lt;&gt;"PPA"),"Hybrid",LEFT(P$3,3))),$AL$13:$AO$1020,ROW($AT584)-ROW($AT$12),FALSE)="A",HLOOKUP(P$5,$AQ$13:$AS$1020,ROW($AT584)-ROW($AT$12),FALSE)="A"),"A","Y")),$AS584)</f>
        <v>Y</v>
      </c>
      <c r="BF584" s="171" t="str">
        <f t="shared" si="175"/>
        <v>Y</v>
      </c>
      <c r="BG584" s="171" t="str">
        <f t="shared" si="175"/>
        <v>Y</v>
      </c>
      <c r="BH584" s="171" t="str">
        <f t="shared" si="175"/>
        <v>Y</v>
      </c>
      <c r="BI584" s="171" t="str">
        <f t="shared" si="175"/>
        <v>Y</v>
      </c>
      <c r="BJ584" s="171" t="str">
        <f t="shared" si="175"/>
        <v>Y</v>
      </c>
      <c r="BK584" s="171" t="str">
        <f t="shared" si="175"/>
        <v>Y</v>
      </c>
      <c r="BL584" s="171" t="str">
        <f t="shared" si="175"/>
        <v>Y</v>
      </c>
      <c r="BM584" s="171" t="str">
        <f t="shared" si="175"/>
        <v>Y</v>
      </c>
      <c r="BN584" s="171" t="str">
        <f t="shared" si="175"/>
        <v>Y</v>
      </c>
      <c r="BO584" s="53"/>
      <c r="BP584" s="53"/>
      <c r="BQ584" s="53"/>
      <c r="BR584" s="53"/>
      <c r="BS584" s="53"/>
      <c r="BT584" s="53"/>
      <c r="BU584" s="53"/>
      <c r="BV584" s="53"/>
      <c r="BW584" s="53"/>
      <c r="BX584" s="53"/>
    </row>
    <row r="585" spans="1:76" ht="75" outlineLevel="2" x14ac:dyDescent="0.25">
      <c r="B585" s="74"/>
      <c r="C585" s="85" t="s">
        <v>471</v>
      </c>
      <c r="D585" s="63" t="s">
        <v>125</v>
      </c>
      <c r="E585" s="64"/>
      <c r="F585" s="40"/>
      <c r="G585" s="40"/>
      <c r="H585" s="40"/>
      <c r="I585" s="40"/>
      <c r="J585" s="40"/>
      <c r="K585" s="40"/>
      <c r="L585" s="40"/>
      <c r="M585" s="40"/>
      <c r="N585" s="40"/>
      <c r="O585" s="40"/>
      <c r="P585" s="40"/>
      <c r="Q585" s="40"/>
      <c r="R585" s="40"/>
      <c r="S585" s="40"/>
      <c r="T585" s="40"/>
      <c r="U585" s="40"/>
      <c r="V585" s="40"/>
      <c r="W585" s="40"/>
      <c r="X585" s="40"/>
      <c r="Y585" s="40"/>
      <c r="AA585" s="48" t="s">
        <v>126</v>
      </c>
      <c r="AB585" s="48" t="s">
        <v>126</v>
      </c>
      <c r="AC585" s="48" t="s">
        <v>126</v>
      </c>
      <c r="AD585" s="48" t="s">
        <v>126</v>
      </c>
      <c r="AE585" s="48" t="s">
        <v>126</v>
      </c>
      <c r="AF585" s="48" t="s">
        <v>126</v>
      </c>
      <c r="AG585" s="48" t="s">
        <v>126</v>
      </c>
      <c r="AH585" s="48" t="s">
        <v>126</v>
      </c>
      <c r="AI585" s="48" t="s">
        <v>126</v>
      </c>
      <c r="AJ585" s="48" t="s">
        <v>126</v>
      </c>
      <c r="AK585" s="48"/>
      <c r="AL585" s="48" t="s">
        <v>126</v>
      </c>
      <c r="AM585" s="48" t="s">
        <v>126</v>
      </c>
      <c r="AN585" s="48" t="s">
        <v>126</v>
      </c>
      <c r="AO585" s="48" t="s">
        <v>126</v>
      </c>
      <c r="AP585" s="48"/>
      <c r="AQ585" s="48" t="s">
        <v>126</v>
      </c>
      <c r="AR585" s="35" t="s">
        <v>126</v>
      </c>
      <c r="AS585" s="48" t="s">
        <v>126</v>
      </c>
      <c r="AT585" s="48"/>
      <c r="AU585" s="171" t="str">
        <f t="shared" si="174"/>
        <v>Y</v>
      </c>
      <c r="AV585" s="171" t="str">
        <f t="shared" si="174"/>
        <v>Y</v>
      </c>
      <c r="AW585" s="171" t="str">
        <f t="shared" si="174"/>
        <v>Y</v>
      </c>
      <c r="AX585" s="171" t="str">
        <f t="shared" si="174"/>
        <v>Y</v>
      </c>
      <c r="AY585" s="171" t="str">
        <f t="shared" si="174"/>
        <v>Y</v>
      </c>
      <c r="AZ585" s="171" t="str">
        <f t="shared" si="174"/>
        <v>Y</v>
      </c>
      <c r="BA585" s="171" t="str">
        <f t="shared" si="174"/>
        <v>Y</v>
      </c>
      <c r="BB585" s="171" t="str">
        <f t="shared" si="174"/>
        <v>Y</v>
      </c>
      <c r="BC585" s="171" t="str">
        <f t="shared" si="174"/>
        <v>Y</v>
      </c>
      <c r="BD585" s="171" t="str">
        <f t="shared" si="174"/>
        <v>Y</v>
      </c>
      <c r="BE585" s="171" t="str">
        <f t="shared" si="175"/>
        <v>Y</v>
      </c>
      <c r="BF585" s="171" t="str">
        <f t="shared" si="175"/>
        <v>Y</v>
      </c>
      <c r="BG585" s="171" t="str">
        <f t="shared" si="175"/>
        <v>Y</v>
      </c>
      <c r="BH585" s="171" t="str">
        <f t="shared" si="175"/>
        <v>Y</v>
      </c>
      <c r="BI585" s="171" t="str">
        <f t="shared" si="175"/>
        <v>Y</v>
      </c>
      <c r="BJ585" s="171" t="str">
        <f t="shared" si="175"/>
        <v>Y</v>
      </c>
      <c r="BK585" s="171" t="str">
        <f t="shared" si="175"/>
        <v>Y</v>
      </c>
      <c r="BL585" s="171" t="str">
        <f t="shared" si="175"/>
        <v>Y</v>
      </c>
      <c r="BM585" s="171" t="str">
        <f t="shared" si="175"/>
        <v>Y</v>
      </c>
      <c r="BN585" s="171" t="str">
        <f t="shared" si="175"/>
        <v>Y</v>
      </c>
      <c r="BO585" s="53"/>
      <c r="BP585" s="53"/>
      <c r="BQ585" s="53"/>
      <c r="BR585" s="53"/>
      <c r="BS585" s="53"/>
      <c r="BT585" s="53"/>
      <c r="BU585" s="53"/>
      <c r="BV585" s="53"/>
      <c r="BW585" s="53"/>
      <c r="BX585" s="53"/>
    </row>
    <row r="586" spans="1:76" ht="120" outlineLevel="2" x14ac:dyDescent="0.25">
      <c r="B586" s="74"/>
      <c r="C586" s="85" t="s">
        <v>472</v>
      </c>
      <c r="D586" s="63" t="s">
        <v>125</v>
      </c>
      <c r="E586" s="64"/>
      <c r="F586" s="40"/>
      <c r="G586" s="40"/>
      <c r="H586" s="40"/>
      <c r="I586" s="40"/>
      <c r="J586" s="40"/>
      <c r="K586" s="40"/>
      <c r="L586" s="40"/>
      <c r="M586" s="40"/>
      <c r="N586" s="40"/>
      <c r="O586" s="40"/>
      <c r="P586" s="40"/>
      <c r="Q586" s="40"/>
      <c r="R586" s="40"/>
      <c r="S586" s="40"/>
      <c r="T586" s="40"/>
      <c r="U586" s="40"/>
      <c r="V586" s="40"/>
      <c r="W586" s="40"/>
      <c r="X586" s="40"/>
      <c r="Y586" s="40"/>
      <c r="AA586" s="48" t="s">
        <v>126</v>
      </c>
      <c r="AB586" s="48" t="s">
        <v>126</v>
      </c>
      <c r="AC586" s="48" t="s">
        <v>126</v>
      </c>
      <c r="AD586" s="48" t="s">
        <v>126</v>
      </c>
      <c r="AE586" s="48" t="s">
        <v>126</v>
      </c>
      <c r="AF586" s="48" t="s">
        <v>126</v>
      </c>
      <c r="AG586" s="48" t="s">
        <v>126</v>
      </c>
      <c r="AH586" s="48" t="s">
        <v>126</v>
      </c>
      <c r="AI586" s="48" t="s">
        <v>126</v>
      </c>
      <c r="AJ586" s="48" t="s">
        <v>126</v>
      </c>
      <c r="AK586" s="48"/>
      <c r="AL586" s="48" t="s">
        <v>126</v>
      </c>
      <c r="AM586" s="48" t="s">
        <v>126</v>
      </c>
      <c r="AN586" s="48" t="s">
        <v>126</v>
      </c>
      <c r="AO586" s="48" t="s">
        <v>126</v>
      </c>
      <c r="AP586" s="48"/>
      <c r="AQ586" s="48" t="s">
        <v>126</v>
      </c>
      <c r="AR586" s="35" t="s">
        <v>126</v>
      </c>
      <c r="AS586" s="48" t="s">
        <v>126</v>
      </c>
      <c r="AT586" s="48"/>
      <c r="AU586" s="171" t="str">
        <f t="shared" si="174"/>
        <v>Y</v>
      </c>
      <c r="AV586" s="171" t="str">
        <f t="shared" si="174"/>
        <v>Y</v>
      </c>
      <c r="AW586" s="171" t="str">
        <f t="shared" si="174"/>
        <v>Y</v>
      </c>
      <c r="AX586" s="171" t="str">
        <f t="shared" si="174"/>
        <v>Y</v>
      </c>
      <c r="AY586" s="171" t="str">
        <f t="shared" si="174"/>
        <v>Y</v>
      </c>
      <c r="AZ586" s="171" t="str">
        <f t="shared" si="174"/>
        <v>Y</v>
      </c>
      <c r="BA586" s="171" t="str">
        <f t="shared" si="174"/>
        <v>Y</v>
      </c>
      <c r="BB586" s="171" t="str">
        <f t="shared" si="174"/>
        <v>Y</v>
      </c>
      <c r="BC586" s="171" t="str">
        <f t="shared" si="174"/>
        <v>Y</v>
      </c>
      <c r="BD586" s="171" t="str">
        <f t="shared" si="174"/>
        <v>Y</v>
      </c>
      <c r="BE586" s="171" t="str">
        <f t="shared" si="175"/>
        <v>Y</v>
      </c>
      <c r="BF586" s="171" t="str">
        <f t="shared" si="175"/>
        <v>Y</v>
      </c>
      <c r="BG586" s="171" t="str">
        <f t="shared" si="175"/>
        <v>Y</v>
      </c>
      <c r="BH586" s="171" t="str">
        <f t="shared" si="175"/>
        <v>Y</v>
      </c>
      <c r="BI586" s="171" t="str">
        <f t="shared" si="175"/>
        <v>Y</v>
      </c>
      <c r="BJ586" s="171" t="str">
        <f t="shared" si="175"/>
        <v>Y</v>
      </c>
      <c r="BK586" s="171" t="str">
        <f t="shared" si="175"/>
        <v>Y</v>
      </c>
      <c r="BL586" s="171" t="str">
        <f t="shared" si="175"/>
        <v>Y</v>
      </c>
      <c r="BM586" s="171" t="str">
        <f t="shared" si="175"/>
        <v>Y</v>
      </c>
      <c r="BN586" s="171" t="str">
        <f t="shared" si="175"/>
        <v>Y</v>
      </c>
      <c r="BO586" s="53"/>
      <c r="BP586" s="53"/>
      <c r="BQ586" s="53"/>
      <c r="BR586" s="53"/>
      <c r="BS586" s="53"/>
      <c r="BT586" s="53"/>
      <c r="BU586" s="53"/>
      <c r="BV586" s="53"/>
      <c r="BW586" s="53"/>
      <c r="BX586" s="53"/>
    </row>
    <row r="587" spans="1:76" ht="45" outlineLevel="2" x14ac:dyDescent="0.25">
      <c r="B587" s="74"/>
      <c r="C587" s="85" t="s">
        <v>473</v>
      </c>
      <c r="D587" s="63" t="s">
        <v>125</v>
      </c>
      <c r="E587" s="64"/>
      <c r="F587" s="40"/>
      <c r="G587" s="40"/>
      <c r="H587" s="40"/>
      <c r="I587" s="40"/>
      <c r="J587" s="40"/>
      <c r="K587" s="40"/>
      <c r="L587" s="40"/>
      <c r="M587" s="40"/>
      <c r="N587" s="40"/>
      <c r="O587" s="40"/>
      <c r="P587" s="40"/>
      <c r="Q587" s="40"/>
      <c r="R587" s="40"/>
      <c r="S587" s="40"/>
      <c r="T587" s="40"/>
      <c r="U587" s="40"/>
      <c r="V587" s="40"/>
      <c r="W587" s="40"/>
      <c r="X587" s="40"/>
      <c r="Y587" s="40"/>
      <c r="AA587" s="48" t="s">
        <v>126</v>
      </c>
      <c r="AB587" s="48" t="s">
        <v>126</v>
      </c>
      <c r="AC587" s="48" t="s">
        <v>126</v>
      </c>
      <c r="AD587" s="48" t="s">
        <v>126</v>
      </c>
      <c r="AE587" s="48" t="s">
        <v>126</v>
      </c>
      <c r="AF587" s="48" t="s">
        <v>126</v>
      </c>
      <c r="AG587" s="48" t="s">
        <v>126</v>
      </c>
      <c r="AH587" s="48" t="s">
        <v>126</v>
      </c>
      <c r="AI587" s="48" t="s">
        <v>126</v>
      </c>
      <c r="AJ587" s="48" t="s">
        <v>126</v>
      </c>
      <c r="AK587" s="48"/>
      <c r="AL587" s="48" t="s">
        <v>126</v>
      </c>
      <c r="AM587" s="48" t="s">
        <v>126</v>
      </c>
      <c r="AN587" s="48" t="s">
        <v>126</v>
      </c>
      <c r="AO587" s="48" t="s">
        <v>126</v>
      </c>
      <c r="AP587" s="48"/>
      <c r="AQ587" s="48" t="s">
        <v>126</v>
      </c>
      <c r="AR587" s="35" t="s">
        <v>126</v>
      </c>
      <c r="AS587" s="48" t="s">
        <v>126</v>
      </c>
      <c r="AT587" s="48"/>
      <c r="AU587" s="171" t="str">
        <f t="shared" si="174"/>
        <v>Y</v>
      </c>
      <c r="AV587" s="171" t="str">
        <f t="shared" si="174"/>
        <v>Y</v>
      </c>
      <c r="AW587" s="171" t="str">
        <f t="shared" si="174"/>
        <v>Y</v>
      </c>
      <c r="AX587" s="171" t="str">
        <f t="shared" si="174"/>
        <v>Y</v>
      </c>
      <c r="AY587" s="171" t="str">
        <f t="shared" si="174"/>
        <v>Y</v>
      </c>
      <c r="AZ587" s="171" t="str">
        <f t="shared" si="174"/>
        <v>Y</v>
      </c>
      <c r="BA587" s="171" t="str">
        <f t="shared" si="174"/>
        <v>Y</v>
      </c>
      <c r="BB587" s="171" t="str">
        <f t="shared" si="174"/>
        <v>Y</v>
      </c>
      <c r="BC587" s="171" t="str">
        <f t="shared" si="174"/>
        <v>Y</v>
      </c>
      <c r="BD587" s="171" t="str">
        <f t="shared" si="174"/>
        <v>Y</v>
      </c>
      <c r="BE587" s="171" t="str">
        <f t="shared" si="175"/>
        <v>Y</v>
      </c>
      <c r="BF587" s="171" t="str">
        <f t="shared" si="175"/>
        <v>Y</v>
      </c>
      <c r="BG587" s="171" t="str">
        <f t="shared" si="175"/>
        <v>Y</v>
      </c>
      <c r="BH587" s="171" t="str">
        <f t="shared" si="175"/>
        <v>Y</v>
      </c>
      <c r="BI587" s="171" t="str">
        <f t="shared" si="175"/>
        <v>Y</v>
      </c>
      <c r="BJ587" s="171" t="str">
        <f t="shared" si="175"/>
        <v>Y</v>
      </c>
      <c r="BK587" s="171" t="str">
        <f t="shared" si="175"/>
        <v>Y</v>
      </c>
      <c r="BL587" s="171" t="str">
        <f t="shared" si="175"/>
        <v>Y</v>
      </c>
      <c r="BM587" s="171" t="str">
        <f t="shared" si="175"/>
        <v>Y</v>
      </c>
      <c r="BN587" s="171" t="str">
        <f t="shared" si="175"/>
        <v>Y</v>
      </c>
      <c r="BO587" s="53"/>
      <c r="BP587" s="53"/>
      <c r="BQ587" s="53"/>
      <c r="BR587" s="53"/>
      <c r="BS587" s="53"/>
      <c r="BT587" s="53"/>
      <c r="BU587" s="53"/>
      <c r="BV587" s="53"/>
      <c r="BW587" s="53"/>
      <c r="BX587" s="53"/>
    </row>
    <row r="588" spans="1:76" ht="75" customHeight="1" outlineLevel="2" x14ac:dyDescent="0.25">
      <c r="B588" s="74"/>
      <c r="C588" s="85" t="s">
        <v>474</v>
      </c>
      <c r="D588" s="63" t="s">
        <v>125</v>
      </c>
      <c r="E588" s="64"/>
      <c r="F588" s="40"/>
      <c r="G588" s="40"/>
      <c r="H588" s="40"/>
      <c r="I588" s="40"/>
      <c r="J588" s="40"/>
      <c r="K588" s="40"/>
      <c r="L588" s="40"/>
      <c r="M588" s="40"/>
      <c r="N588" s="40"/>
      <c r="O588" s="40"/>
      <c r="P588" s="40"/>
      <c r="Q588" s="40"/>
      <c r="R588" s="40"/>
      <c r="S588" s="40"/>
      <c r="T588" s="40"/>
      <c r="U588" s="40"/>
      <c r="V588" s="40"/>
      <c r="W588" s="40"/>
      <c r="X588" s="40"/>
      <c r="Y588" s="40"/>
      <c r="AA588" s="48" t="s">
        <v>126</v>
      </c>
      <c r="AB588" s="48" t="s">
        <v>126</v>
      </c>
      <c r="AC588" s="48" t="s">
        <v>126</v>
      </c>
      <c r="AD588" s="48" t="s">
        <v>126</v>
      </c>
      <c r="AE588" s="48" t="s">
        <v>126</v>
      </c>
      <c r="AF588" s="48" t="s">
        <v>126</v>
      </c>
      <c r="AG588" s="48" t="s">
        <v>126</v>
      </c>
      <c r="AH588" s="48" t="s">
        <v>126</v>
      </c>
      <c r="AI588" s="48" t="s">
        <v>126</v>
      </c>
      <c r="AJ588" s="48" t="s">
        <v>126</v>
      </c>
      <c r="AK588" s="48"/>
      <c r="AL588" s="48" t="s">
        <v>126</v>
      </c>
      <c r="AM588" s="48" t="s">
        <v>126</v>
      </c>
      <c r="AN588" s="48" t="s">
        <v>126</v>
      </c>
      <c r="AO588" s="48" t="s">
        <v>126</v>
      </c>
      <c r="AP588" s="48"/>
      <c r="AQ588" s="48" t="s">
        <v>126</v>
      </c>
      <c r="AR588" s="35" t="s">
        <v>126</v>
      </c>
      <c r="AS588" s="48" t="s">
        <v>126</v>
      </c>
      <c r="AT588" s="48"/>
      <c r="AU588" s="171" t="str">
        <f t="shared" si="174"/>
        <v>Y</v>
      </c>
      <c r="AV588" s="171" t="str">
        <f t="shared" si="174"/>
        <v>Y</v>
      </c>
      <c r="AW588" s="171" t="str">
        <f t="shared" si="174"/>
        <v>Y</v>
      </c>
      <c r="AX588" s="171" t="str">
        <f t="shared" si="174"/>
        <v>Y</v>
      </c>
      <c r="AY588" s="171" t="str">
        <f t="shared" si="174"/>
        <v>Y</v>
      </c>
      <c r="AZ588" s="171" t="str">
        <f t="shared" si="174"/>
        <v>Y</v>
      </c>
      <c r="BA588" s="171" t="str">
        <f t="shared" si="174"/>
        <v>Y</v>
      </c>
      <c r="BB588" s="171" t="str">
        <f t="shared" si="174"/>
        <v>Y</v>
      </c>
      <c r="BC588" s="171" t="str">
        <f t="shared" si="174"/>
        <v>Y</v>
      </c>
      <c r="BD588" s="171" t="str">
        <f t="shared" si="174"/>
        <v>Y</v>
      </c>
      <c r="BE588" s="171" t="str">
        <f t="shared" si="175"/>
        <v>Y</v>
      </c>
      <c r="BF588" s="171" t="str">
        <f t="shared" si="175"/>
        <v>Y</v>
      </c>
      <c r="BG588" s="171" t="str">
        <f t="shared" si="175"/>
        <v>Y</v>
      </c>
      <c r="BH588" s="171" t="str">
        <f t="shared" si="175"/>
        <v>Y</v>
      </c>
      <c r="BI588" s="171" t="str">
        <f t="shared" si="175"/>
        <v>Y</v>
      </c>
      <c r="BJ588" s="171" t="str">
        <f t="shared" si="175"/>
        <v>Y</v>
      </c>
      <c r="BK588" s="171" t="str">
        <f t="shared" si="175"/>
        <v>Y</v>
      </c>
      <c r="BL588" s="171" t="str">
        <f t="shared" si="175"/>
        <v>Y</v>
      </c>
      <c r="BM588" s="171" t="str">
        <f t="shared" si="175"/>
        <v>Y</v>
      </c>
      <c r="BN588" s="171" t="str">
        <f t="shared" si="175"/>
        <v>Y</v>
      </c>
      <c r="BO588" s="53"/>
      <c r="BP588" s="53"/>
      <c r="BQ588" s="53"/>
      <c r="BR588" s="53"/>
      <c r="BS588" s="53"/>
      <c r="BT588" s="53"/>
      <c r="BU588" s="53"/>
      <c r="BV588" s="53"/>
      <c r="BW588" s="53"/>
      <c r="BX588" s="53"/>
    </row>
    <row r="589" spans="1:76" outlineLevel="2" x14ac:dyDescent="0.25">
      <c r="B589" s="74"/>
      <c r="C589" s="75"/>
      <c r="D589" s="79"/>
      <c r="E589" s="79"/>
      <c r="G589" s="41"/>
      <c r="H589" s="41"/>
      <c r="I589" s="41"/>
      <c r="J589" s="41"/>
      <c r="K589" s="41"/>
      <c r="L589" s="41"/>
      <c r="M589" s="41"/>
      <c r="N589" s="41"/>
      <c r="O589" s="41"/>
      <c r="P589" s="41"/>
      <c r="Q589" s="41"/>
      <c r="R589" s="41"/>
      <c r="S589" s="41"/>
      <c r="T589" s="41"/>
      <c r="U589" s="41"/>
      <c r="V589" s="41"/>
      <c r="W589" s="41"/>
      <c r="X589" s="41"/>
      <c r="Y589" s="41"/>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53"/>
      <c r="BP589" s="53"/>
      <c r="BQ589" s="53"/>
      <c r="BR589" s="53"/>
      <c r="BS589" s="53"/>
      <c r="BT589" s="53"/>
      <c r="BU589" s="53"/>
      <c r="BV589" s="53"/>
      <c r="BW589" s="53"/>
      <c r="BX589" s="53"/>
    </row>
    <row r="590" spans="1:76" outlineLevel="1" x14ac:dyDescent="0.25">
      <c r="B590" s="74"/>
      <c r="C590" s="75"/>
      <c r="D590" s="79"/>
      <c r="E590" s="79"/>
      <c r="G590" s="41"/>
      <c r="H590" s="41"/>
      <c r="I590" s="41"/>
      <c r="J590" s="41"/>
      <c r="K590" s="41"/>
      <c r="L590" s="41"/>
      <c r="M590" s="41"/>
      <c r="N590" s="41"/>
      <c r="O590" s="41"/>
      <c r="P590" s="41"/>
      <c r="Q590" s="41"/>
      <c r="R590" s="41"/>
      <c r="S590" s="41"/>
      <c r="T590" s="41"/>
      <c r="U590" s="41"/>
      <c r="V590" s="41"/>
      <c r="W590" s="41"/>
      <c r="X590" s="41"/>
      <c r="Y590" s="41"/>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53"/>
      <c r="BP590" s="53"/>
      <c r="BQ590" s="53"/>
      <c r="BR590" s="53"/>
      <c r="BS590" s="53"/>
      <c r="BT590" s="53"/>
      <c r="BU590" s="53"/>
      <c r="BV590" s="53"/>
      <c r="BW590" s="53"/>
      <c r="BX590" s="53"/>
    </row>
    <row r="591" spans="1:76" s="84" customFormat="1" ht="18.75" outlineLevel="1" x14ac:dyDescent="0.25">
      <c r="A591" s="83"/>
      <c r="B591" s="71">
        <f>MAX($B$1:$B590)+1</f>
        <v>51</v>
      </c>
      <c r="C591" s="72" t="s">
        <v>475</v>
      </c>
      <c r="D591" s="73"/>
      <c r="E591" s="73"/>
      <c r="F591" s="73"/>
      <c r="G591" s="73"/>
      <c r="H591" s="73"/>
      <c r="I591" s="73"/>
      <c r="J591" s="73"/>
      <c r="K591" s="73"/>
      <c r="L591" s="73"/>
      <c r="M591" s="73"/>
      <c r="N591" s="73"/>
      <c r="O591" s="73"/>
      <c r="P591" s="73"/>
      <c r="Q591" s="73"/>
      <c r="R591" s="73"/>
      <c r="S591" s="73"/>
      <c r="T591" s="73"/>
      <c r="U591" s="73"/>
      <c r="V591" s="73"/>
      <c r="W591" s="73"/>
      <c r="X591" s="73"/>
      <c r="Y591" s="73"/>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53"/>
      <c r="BP591" s="53"/>
      <c r="BQ591" s="53"/>
      <c r="BR591" s="53"/>
      <c r="BS591" s="53"/>
      <c r="BT591" s="53"/>
      <c r="BU591" s="53"/>
      <c r="BV591" s="53"/>
      <c r="BW591" s="53"/>
      <c r="BX591" s="53"/>
    </row>
    <row r="592" spans="1:76" s="88" customFormat="1" outlineLevel="2" x14ac:dyDescent="0.25">
      <c r="A592" s="70"/>
      <c r="B592" s="74"/>
      <c r="D592" s="79"/>
      <c r="E592" s="79"/>
      <c r="F592" s="76"/>
      <c r="G592" s="76"/>
      <c r="H592" s="76"/>
      <c r="I592" s="76"/>
      <c r="J592" s="76"/>
      <c r="K592" s="76"/>
      <c r="L592" s="76"/>
      <c r="M592" s="76"/>
      <c r="N592" s="76"/>
      <c r="O592" s="76"/>
      <c r="P592" s="76"/>
      <c r="Q592" s="76"/>
      <c r="R592" s="76"/>
      <c r="S592" s="76"/>
      <c r="T592" s="76"/>
      <c r="U592" s="76"/>
      <c r="V592" s="76"/>
      <c r="W592" s="76"/>
      <c r="X592" s="76"/>
      <c r="Y592" s="76"/>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53"/>
      <c r="BP592" s="53"/>
      <c r="BQ592" s="53"/>
      <c r="BR592" s="53"/>
      <c r="BS592" s="53"/>
      <c r="BT592" s="53"/>
      <c r="BU592" s="53"/>
      <c r="BV592" s="53"/>
      <c r="BW592" s="53"/>
      <c r="BX592" s="53"/>
    </row>
    <row r="593" spans="1:76" s="88" customFormat="1" ht="109.5" customHeight="1" outlineLevel="2" x14ac:dyDescent="0.25">
      <c r="A593" s="70"/>
      <c r="B593" s="74"/>
      <c r="C593" s="242" t="s">
        <v>476</v>
      </c>
      <c r="D593" s="242"/>
      <c r="E593" s="242"/>
      <c r="F593" s="76"/>
      <c r="G593" s="76"/>
      <c r="H593" s="76"/>
      <c r="I593" s="76"/>
      <c r="J593" s="76"/>
      <c r="K593" s="76"/>
      <c r="L593" s="76"/>
      <c r="M593" s="76"/>
      <c r="N593" s="76"/>
      <c r="O593" s="76"/>
      <c r="P593" s="76"/>
      <c r="Q593" s="76"/>
      <c r="R593" s="76"/>
      <c r="S593" s="76"/>
      <c r="T593" s="76"/>
      <c r="U593" s="76"/>
      <c r="V593" s="76"/>
      <c r="W593" s="76"/>
      <c r="X593" s="76"/>
      <c r="Y593" s="76"/>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53"/>
      <c r="BP593" s="53"/>
      <c r="BQ593" s="53"/>
      <c r="BR593" s="53"/>
      <c r="BS593" s="53"/>
      <c r="BT593" s="53"/>
      <c r="BU593" s="53"/>
      <c r="BV593" s="53"/>
      <c r="BW593" s="53"/>
      <c r="BX593" s="53"/>
    </row>
    <row r="594" spans="1:76" s="88" customFormat="1" outlineLevel="2" x14ac:dyDescent="0.25">
      <c r="A594" s="70"/>
      <c r="B594" s="74"/>
      <c r="C594" s="75"/>
      <c r="D594" s="36"/>
      <c r="E594" s="36"/>
      <c r="F594" s="76"/>
      <c r="G594" s="76"/>
      <c r="H594" s="76"/>
      <c r="I594" s="76"/>
      <c r="J594" s="76"/>
      <c r="K594" s="76"/>
      <c r="L594" s="76"/>
      <c r="M594" s="76"/>
      <c r="N594" s="76"/>
      <c r="O594" s="76"/>
      <c r="P594" s="76"/>
      <c r="Q594" s="76"/>
      <c r="R594" s="76"/>
      <c r="S594" s="76"/>
      <c r="T594" s="76"/>
      <c r="U594" s="76"/>
      <c r="V594" s="76"/>
      <c r="W594" s="76"/>
      <c r="X594" s="76"/>
      <c r="Y594" s="76"/>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53"/>
      <c r="BP594" s="53"/>
      <c r="BQ594" s="53"/>
      <c r="BR594" s="53"/>
      <c r="BS594" s="53"/>
      <c r="BT594" s="53"/>
      <c r="BU594" s="53"/>
      <c r="BV594" s="53"/>
      <c r="BW594" s="53"/>
      <c r="BX594" s="53"/>
    </row>
    <row r="595" spans="1:76" outlineLevel="2" x14ac:dyDescent="0.25">
      <c r="B595" s="74"/>
      <c r="C595" s="85" t="s">
        <v>477</v>
      </c>
      <c r="D595" s="63" t="s">
        <v>162</v>
      </c>
      <c r="E595" s="64"/>
      <c r="F595" s="40"/>
      <c r="G595" s="40"/>
      <c r="H595" s="40"/>
      <c r="I595" s="40"/>
      <c r="J595" s="40"/>
      <c r="K595" s="40"/>
      <c r="L595" s="40"/>
      <c r="M595" s="40"/>
      <c r="N595" s="40"/>
      <c r="O595" s="40"/>
      <c r="P595" s="40"/>
      <c r="Q595" s="40"/>
      <c r="R595" s="40"/>
      <c r="S595" s="40"/>
      <c r="T595" s="40"/>
      <c r="U595" s="40"/>
      <c r="V595" s="40"/>
      <c r="W595" s="40"/>
      <c r="X595" s="40"/>
      <c r="Y595" s="40"/>
      <c r="AA595" s="48" t="s">
        <v>126</v>
      </c>
      <c r="AB595" s="48" t="s">
        <v>126</v>
      </c>
      <c r="AC595" s="48" t="s">
        <v>126</v>
      </c>
      <c r="AD595" s="48" t="s">
        <v>126</v>
      </c>
      <c r="AE595" s="48" t="s">
        <v>126</v>
      </c>
      <c r="AF595" s="48" t="s">
        <v>126</v>
      </c>
      <c r="AG595" s="48" t="s">
        <v>126</v>
      </c>
      <c r="AH595" s="48" t="s">
        <v>126</v>
      </c>
      <c r="AI595" s="48" t="s">
        <v>126</v>
      </c>
      <c r="AJ595" s="48" t="s">
        <v>126</v>
      </c>
      <c r="AK595" s="48"/>
      <c r="AL595" s="48" t="s">
        <v>126</v>
      </c>
      <c r="AM595" s="48" t="s">
        <v>126</v>
      </c>
      <c r="AN595" s="48" t="s">
        <v>126</v>
      </c>
      <c r="AO595" s="48" t="s">
        <v>126</v>
      </c>
      <c r="AP595" s="48"/>
      <c r="AQ595" s="48" t="s">
        <v>126</v>
      </c>
      <c r="AR595" s="35" t="s">
        <v>126</v>
      </c>
      <c r="AS595" s="48" t="s">
        <v>126</v>
      </c>
      <c r="AT595" s="48"/>
      <c r="AU595" s="171" t="str">
        <f t="shared" ref="AU595:BD596" si="176">IFERROR(IF(OR(HLOOKUP(F$6,$AA$13:$AJ$1020,ROW($AT595)-ROW($AT$12),FALSE)="N",HLOOKUP(IF(F$3="Please Select","",IF(AND(LEFT(F$3,3)&lt;&gt;"IPC",LEFT(F$3,3)&lt;&gt;"PPA",LEFT(F$3,7)&lt;&gt;"Program"),"Hybrid",LEFT(F$3,3))),$AL$13:$AO$1020,ROW($AT595)-ROW($AT$12),FALSE)="N",HLOOKUP(F$5,$AQ$13:$AS$1020,ROW($AT595)-ROW($AT$12),FALSE)="N"),"N",IF(OR(HLOOKUP(F$6,$AA$13:$AJ$1020,ROW($AT595)-ROW($AT$12),FALSE)="A",HLOOKUP(IF(F$3="Please Select","",IF(AND(LEFT(F$3,3)&lt;&gt;"IPC",LEFT(F$3,3)&lt;&gt;"PPA"),"Hybrid",LEFT(F$3,3))),$AL$13:$AO$1020,ROW($AT595)-ROW($AT$12),FALSE)="A",HLOOKUP(F$5,$AQ$13:$AS$1020,ROW($AT595)-ROW($AT$12),FALSE)="A"),"A","Y")),$AS595)</f>
        <v>Y</v>
      </c>
      <c r="AV595" s="171" t="str">
        <f t="shared" si="176"/>
        <v>Y</v>
      </c>
      <c r="AW595" s="171" t="str">
        <f t="shared" si="176"/>
        <v>Y</v>
      </c>
      <c r="AX595" s="171" t="str">
        <f t="shared" si="176"/>
        <v>Y</v>
      </c>
      <c r="AY595" s="171" t="str">
        <f t="shared" si="176"/>
        <v>Y</v>
      </c>
      <c r="AZ595" s="171" t="str">
        <f t="shared" si="176"/>
        <v>Y</v>
      </c>
      <c r="BA595" s="171" t="str">
        <f t="shared" si="176"/>
        <v>Y</v>
      </c>
      <c r="BB595" s="171" t="str">
        <f t="shared" si="176"/>
        <v>Y</v>
      </c>
      <c r="BC595" s="171" t="str">
        <f t="shared" si="176"/>
        <v>Y</v>
      </c>
      <c r="BD595" s="171" t="str">
        <f t="shared" si="176"/>
        <v>Y</v>
      </c>
      <c r="BE595" s="171" t="str">
        <f t="shared" ref="BE595:BN596" si="177">IFERROR(IF(OR(HLOOKUP(P$6,$AA$13:$AJ$1020,ROW($AT595)-ROW($AT$12),FALSE)="N",HLOOKUP(IF(P$3="Please Select","",IF(AND(LEFT(P$3,3)&lt;&gt;"IPC",LEFT(P$3,3)&lt;&gt;"PPA",LEFT(P$3,7)&lt;&gt;"Program"),"Hybrid",LEFT(P$3,3))),$AL$13:$AO$1020,ROW($AT595)-ROW($AT$12),FALSE)="N",HLOOKUP(P$5,$AQ$13:$AS$1020,ROW($AT595)-ROW($AT$12),FALSE)="N"),"N",IF(OR(HLOOKUP(P$6,$AA$13:$AJ$1020,ROW($AT595)-ROW($AT$12),FALSE)="A",HLOOKUP(IF(P$3="Please Select","",IF(AND(LEFT(P$3,3)&lt;&gt;"IPC",LEFT(P$3,3)&lt;&gt;"PPA"),"Hybrid",LEFT(P$3,3))),$AL$13:$AO$1020,ROW($AT595)-ROW($AT$12),FALSE)="A",HLOOKUP(P$5,$AQ$13:$AS$1020,ROW($AT595)-ROW($AT$12),FALSE)="A"),"A","Y")),$AS595)</f>
        <v>Y</v>
      </c>
      <c r="BF595" s="171" t="str">
        <f t="shared" si="177"/>
        <v>Y</v>
      </c>
      <c r="BG595" s="171" t="str">
        <f t="shared" si="177"/>
        <v>Y</v>
      </c>
      <c r="BH595" s="171" t="str">
        <f t="shared" si="177"/>
        <v>Y</v>
      </c>
      <c r="BI595" s="171" t="str">
        <f t="shared" si="177"/>
        <v>Y</v>
      </c>
      <c r="BJ595" s="171" t="str">
        <f t="shared" si="177"/>
        <v>Y</v>
      </c>
      <c r="BK595" s="171" t="str">
        <f t="shared" si="177"/>
        <v>Y</v>
      </c>
      <c r="BL595" s="171" t="str">
        <f t="shared" si="177"/>
        <v>Y</v>
      </c>
      <c r="BM595" s="171" t="str">
        <f t="shared" si="177"/>
        <v>Y</v>
      </c>
      <c r="BN595" s="171" t="str">
        <f t="shared" si="177"/>
        <v>Y</v>
      </c>
      <c r="BO595" s="53"/>
      <c r="BP595" s="53"/>
      <c r="BQ595" s="53"/>
      <c r="BR595" s="53"/>
      <c r="BS595" s="53"/>
      <c r="BT595" s="53"/>
      <c r="BU595" s="53"/>
      <c r="BV595" s="53"/>
      <c r="BW595" s="53"/>
      <c r="BX595" s="53"/>
    </row>
    <row r="596" spans="1:76" outlineLevel="2" x14ac:dyDescent="0.25">
      <c r="B596" s="74"/>
      <c r="C596" s="85" t="s">
        <v>478</v>
      </c>
      <c r="D596" s="63" t="s">
        <v>162</v>
      </c>
      <c r="E596" s="64"/>
      <c r="F596" s="40"/>
      <c r="G596" s="40"/>
      <c r="H596" s="40"/>
      <c r="I596" s="40"/>
      <c r="J596" s="40"/>
      <c r="K596" s="40"/>
      <c r="L596" s="40"/>
      <c r="M596" s="40"/>
      <c r="N596" s="40"/>
      <c r="O596" s="40"/>
      <c r="P596" s="40"/>
      <c r="Q596" s="40"/>
      <c r="R596" s="40"/>
      <c r="S596" s="40"/>
      <c r="T596" s="40"/>
      <c r="U596" s="40"/>
      <c r="V596" s="40"/>
      <c r="W596" s="40"/>
      <c r="X596" s="40"/>
      <c r="Y596" s="40"/>
      <c r="AA596" s="48" t="s">
        <v>126</v>
      </c>
      <c r="AB596" s="48" t="s">
        <v>126</v>
      </c>
      <c r="AC596" s="48" t="s">
        <v>126</v>
      </c>
      <c r="AD596" s="48" t="s">
        <v>126</v>
      </c>
      <c r="AE596" s="48" t="s">
        <v>126</v>
      </c>
      <c r="AF596" s="48" t="s">
        <v>126</v>
      </c>
      <c r="AG596" s="48" t="s">
        <v>126</v>
      </c>
      <c r="AH596" s="48" t="s">
        <v>126</v>
      </c>
      <c r="AI596" s="48" t="s">
        <v>126</v>
      </c>
      <c r="AJ596" s="48" t="s">
        <v>126</v>
      </c>
      <c r="AK596" s="48"/>
      <c r="AL596" s="48" t="s">
        <v>126</v>
      </c>
      <c r="AM596" s="48" t="s">
        <v>126</v>
      </c>
      <c r="AN596" s="48" t="s">
        <v>126</v>
      </c>
      <c r="AO596" s="48" t="s">
        <v>126</v>
      </c>
      <c r="AP596" s="48"/>
      <c r="AQ596" s="48" t="s">
        <v>126</v>
      </c>
      <c r="AR596" s="35" t="s">
        <v>126</v>
      </c>
      <c r="AS596" s="48" t="s">
        <v>126</v>
      </c>
      <c r="AT596" s="48"/>
      <c r="AU596" s="171" t="str">
        <f t="shared" si="176"/>
        <v>Y</v>
      </c>
      <c r="AV596" s="171" t="str">
        <f t="shared" si="176"/>
        <v>Y</v>
      </c>
      <c r="AW596" s="171" t="str">
        <f t="shared" si="176"/>
        <v>Y</v>
      </c>
      <c r="AX596" s="171" t="str">
        <f t="shared" si="176"/>
        <v>Y</v>
      </c>
      <c r="AY596" s="171" t="str">
        <f t="shared" si="176"/>
        <v>Y</v>
      </c>
      <c r="AZ596" s="171" t="str">
        <f t="shared" si="176"/>
        <v>Y</v>
      </c>
      <c r="BA596" s="171" t="str">
        <f t="shared" si="176"/>
        <v>Y</v>
      </c>
      <c r="BB596" s="171" t="str">
        <f t="shared" si="176"/>
        <v>Y</v>
      </c>
      <c r="BC596" s="171" t="str">
        <f t="shared" si="176"/>
        <v>Y</v>
      </c>
      <c r="BD596" s="171" t="str">
        <f t="shared" si="176"/>
        <v>Y</v>
      </c>
      <c r="BE596" s="171" t="str">
        <f t="shared" si="177"/>
        <v>Y</v>
      </c>
      <c r="BF596" s="171" t="str">
        <f t="shared" si="177"/>
        <v>Y</v>
      </c>
      <c r="BG596" s="171" t="str">
        <f t="shared" si="177"/>
        <v>Y</v>
      </c>
      <c r="BH596" s="171" t="str">
        <f t="shared" si="177"/>
        <v>Y</v>
      </c>
      <c r="BI596" s="171" t="str">
        <f t="shared" si="177"/>
        <v>Y</v>
      </c>
      <c r="BJ596" s="171" t="str">
        <f t="shared" si="177"/>
        <v>Y</v>
      </c>
      <c r="BK596" s="171" t="str">
        <f t="shared" si="177"/>
        <v>Y</v>
      </c>
      <c r="BL596" s="171" t="str">
        <f t="shared" si="177"/>
        <v>Y</v>
      </c>
      <c r="BM596" s="171" t="str">
        <f t="shared" si="177"/>
        <v>Y</v>
      </c>
      <c r="BN596" s="171" t="str">
        <f t="shared" si="177"/>
        <v>Y</v>
      </c>
      <c r="BO596" s="53"/>
      <c r="BP596" s="53"/>
      <c r="BQ596" s="53"/>
      <c r="BR596" s="53"/>
      <c r="BS596" s="53"/>
      <c r="BT596" s="53"/>
      <c r="BU596" s="53"/>
      <c r="BV596" s="53"/>
      <c r="BW596" s="53"/>
      <c r="BX596" s="53"/>
    </row>
    <row r="597" spans="1:76" outlineLevel="2" x14ac:dyDescent="0.25">
      <c r="B597" s="74"/>
      <c r="C597" s="75"/>
      <c r="D597" s="79"/>
      <c r="E597" s="79"/>
      <c r="G597" s="41"/>
      <c r="H597" s="41"/>
      <c r="I597" s="41"/>
      <c r="J597" s="41"/>
      <c r="K597" s="41"/>
      <c r="L597" s="41"/>
      <c r="M597" s="41"/>
      <c r="N597" s="41"/>
      <c r="O597" s="41"/>
      <c r="P597" s="41"/>
      <c r="Q597" s="41"/>
      <c r="R597" s="41"/>
      <c r="S597" s="41"/>
      <c r="T597" s="41"/>
      <c r="U597" s="41"/>
      <c r="V597" s="41"/>
      <c r="W597" s="41"/>
      <c r="X597" s="41"/>
      <c r="Y597" s="41"/>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53"/>
      <c r="BP597" s="53"/>
      <c r="BQ597" s="53"/>
      <c r="BR597" s="53"/>
      <c r="BS597" s="53"/>
      <c r="BT597" s="53"/>
      <c r="BU597" s="53"/>
      <c r="BV597" s="53"/>
      <c r="BW597" s="53"/>
      <c r="BX597" s="53"/>
    </row>
    <row r="598" spans="1:76" outlineLevel="1" x14ac:dyDescent="0.25">
      <c r="B598" s="74"/>
      <c r="C598" s="75"/>
      <c r="D598" s="79"/>
      <c r="E598" s="79"/>
      <c r="G598" s="41"/>
      <c r="H598" s="41"/>
      <c r="I598" s="41"/>
      <c r="J598" s="41"/>
      <c r="K598" s="41"/>
      <c r="L598" s="41"/>
      <c r="M598" s="41"/>
      <c r="N598" s="41"/>
      <c r="O598" s="41"/>
      <c r="P598" s="41"/>
      <c r="Q598" s="41"/>
      <c r="R598" s="41"/>
      <c r="S598" s="41"/>
      <c r="T598" s="41"/>
      <c r="U598" s="41"/>
      <c r="V598" s="41"/>
      <c r="W598" s="41"/>
      <c r="X598" s="41"/>
      <c r="Y598" s="41"/>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53"/>
      <c r="BP598" s="53"/>
      <c r="BQ598" s="53"/>
      <c r="BR598" s="53"/>
      <c r="BS598" s="53"/>
      <c r="BT598" s="53"/>
      <c r="BU598" s="53"/>
      <c r="BV598" s="53"/>
      <c r="BW598" s="53"/>
      <c r="BX598" s="53"/>
    </row>
    <row r="599" spans="1:76" s="84" customFormat="1" ht="18.75" outlineLevel="1" x14ac:dyDescent="0.25">
      <c r="A599" s="83"/>
      <c r="B599" s="71">
        <f>MAX($B$1:$B597)+1</f>
        <v>52</v>
      </c>
      <c r="C599" s="72" t="s">
        <v>479</v>
      </c>
      <c r="D599" s="73"/>
      <c r="E599" s="73"/>
      <c r="F599" s="73"/>
      <c r="G599" s="73"/>
      <c r="H599" s="73"/>
      <c r="I599" s="73"/>
      <c r="J599" s="73"/>
      <c r="K599" s="73"/>
      <c r="L599" s="73"/>
      <c r="M599" s="73"/>
      <c r="N599" s="73"/>
      <c r="O599" s="73"/>
      <c r="P599" s="73"/>
      <c r="Q599" s="73"/>
      <c r="R599" s="73"/>
      <c r="S599" s="73"/>
      <c r="T599" s="73"/>
      <c r="U599" s="73"/>
      <c r="V599" s="73"/>
      <c r="W599" s="73"/>
      <c r="X599" s="73"/>
      <c r="Y599" s="73"/>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53"/>
      <c r="BP599" s="53"/>
      <c r="BQ599" s="53"/>
      <c r="BR599" s="53"/>
      <c r="BS599" s="53"/>
      <c r="BT599" s="53"/>
      <c r="BU599" s="53"/>
      <c r="BV599" s="53"/>
      <c r="BW599" s="53"/>
      <c r="BX599" s="53"/>
    </row>
    <row r="600" spans="1:76" s="88" customFormat="1" outlineLevel="2" x14ac:dyDescent="0.25">
      <c r="A600" s="70"/>
      <c r="B600" s="74"/>
      <c r="D600" s="79"/>
      <c r="E600" s="79"/>
      <c r="F600" s="76"/>
      <c r="G600" s="76"/>
      <c r="H600" s="76"/>
      <c r="I600" s="76"/>
      <c r="J600" s="76"/>
      <c r="K600" s="76"/>
      <c r="L600" s="76"/>
      <c r="M600" s="76"/>
      <c r="N600" s="76"/>
      <c r="O600" s="76"/>
      <c r="P600" s="76"/>
      <c r="Q600" s="76"/>
      <c r="R600" s="76"/>
      <c r="S600" s="76"/>
      <c r="T600" s="76"/>
      <c r="U600" s="76"/>
      <c r="V600" s="76"/>
      <c r="W600" s="76"/>
      <c r="X600" s="76"/>
      <c r="Y600" s="76"/>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53"/>
      <c r="BP600" s="53"/>
      <c r="BQ600" s="53"/>
      <c r="BR600" s="53"/>
      <c r="BS600" s="53"/>
      <c r="BT600" s="53"/>
      <c r="BU600" s="53"/>
      <c r="BV600" s="53"/>
      <c r="BW600" s="53"/>
      <c r="BX600" s="53"/>
    </row>
    <row r="601" spans="1:76" s="88" customFormat="1" ht="58.5" customHeight="1" outlineLevel="2" x14ac:dyDescent="0.25">
      <c r="A601" s="70"/>
      <c r="B601" s="74"/>
      <c r="C601" s="242" t="s">
        <v>480</v>
      </c>
      <c r="D601" s="242"/>
      <c r="E601" s="242"/>
      <c r="F601" s="76"/>
      <c r="G601" s="76"/>
      <c r="H601" s="76"/>
      <c r="I601" s="76"/>
      <c r="J601" s="76"/>
      <c r="K601" s="76"/>
      <c r="L601" s="76"/>
      <c r="M601" s="76"/>
      <c r="N601" s="76"/>
      <c r="O601" s="76"/>
      <c r="P601" s="76"/>
      <c r="Q601" s="76"/>
      <c r="R601" s="76"/>
      <c r="S601" s="76"/>
      <c r="T601" s="76"/>
      <c r="U601" s="76"/>
      <c r="V601" s="76"/>
      <c r="W601" s="76"/>
      <c r="X601" s="76"/>
      <c r="Y601" s="76"/>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53"/>
      <c r="BP601" s="53"/>
      <c r="BQ601" s="53"/>
      <c r="BR601" s="53"/>
      <c r="BS601" s="53"/>
      <c r="BT601" s="53"/>
      <c r="BU601" s="53"/>
      <c r="BV601" s="53"/>
      <c r="BW601" s="53"/>
      <c r="BX601" s="53"/>
    </row>
    <row r="602" spans="1:76" s="88" customFormat="1" outlineLevel="2" x14ac:dyDescent="0.25">
      <c r="A602" s="70"/>
      <c r="B602" s="74"/>
      <c r="C602" s="75"/>
      <c r="D602" s="36"/>
      <c r="E602" s="36"/>
      <c r="F602" s="76"/>
      <c r="G602" s="76"/>
      <c r="H602" s="76"/>
      <c r="I602" s="76"/>
      <c r="J602" s="76"/>
      <c r="K602" s="76"/>
      <c r="L602" s="76"/>
      <c r="M602" s="76"/>
      <c r="N602" s="76"/>
      <c r="O602" s="76"/>
      <c r="P602" s="76"/>
      <c r="Q602" s="76"/>
      <c r="R602" s="76"/>
      <c r="S602" s="76"/>
      <c r="T602" s="76"/>
      <c r="U602" s="76"/>
      <c r="V602" s="76"/>
      <c r="W602" s="76"/>
      <c r="X602" s="76"/>
      <c r="Y602" s="76"/>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53"/>
      <c r="BP602" s="53"/>
      <c r="BQ602" s="53"/>
      <c r="BR602" s="53"/>
      <c r="BS602" s="53"/>
      <c r="BT602" s="53"/>
      <c r="BU602" s="53"/>
      <c r="BV602" s="53"/>
      <c r="BW602" s="53"/>
      <c r="BX602" s="53"/>
    </row>
    <row r="603" spans="1:76" outlineLevel="2" x14ac:dyDescent="0.25">
      <c r="B603" s="74"/>
      <c r="C603" s="85" t="s">
        <v>481</v>
      </c>
      <c r="D603" s="63" t="s">
        <v>147</v>
      </c>
      <c r="E603" s="64" t="s">
        <v>154</v>
      </c>
      <c r="F603" s="40"/>
      <c r="G603" s="40"/>
      <c r="H603" s="40"/>
      <c r="I603" s="40"/>
      <c r="J603" s="40"/>
      <c r="K603" s="40"/>
      <c r="L603" s="40"/>
      <c r="M603" s="40"/>
      <c r="N603" s="40"/>
      <c r="O603" s="40"/>
      <c r="P603" s="40"/>
      <c r="Q603" s="40"/>
      <c r="R603" s="40"/>
      <c r="S603" s="40"/>
      <c r="T603" s="40"/>
      <c r="U603" s="40"/>
      <c r="V603" s="40"/>
      <c r="W603" s="40"/>
      <c r="X603" s="40"/>
      <c r="Y603" s="40"/>
      <c r="AA603" s="48" t="s">
        <v>126</v>
      </c>
      <c r="AB603" s="48" t="s">
        <v>126</v>
      </c>
      <c r="AC603" s="48" t="s">
        <v>126</v>
      </c>
      <c r="AD603" s="48" t="s">
        <v>126</v>
      </c>
      <c r="AE603" s="48" t="s">
        <v>126</v>
      </c>
      <c r="AF603" s="48" t="s">
        <v>126</v>
      </c>
      <c r="AG603" s="48" t="s">
        <v>126</v>
      </c>
      <c r="AH603" s="48" t="s">
        <v>126</v>
      </c>
      <c r="AI603" s="48" t="s">
        <v>126</v>
      </c>
      <c r="AJ603" s="48" t="s">
        <v>126</v>
      </c>
      <c r="AK603" s="48"/>
      <c r="AL603" s="48" t="s">
        <v>126</v>
      </c>
      <c r="AM603" s="48" t="s">
        <v>126</v>
      </c>
      <c r="AN603" s="48" t="s">
        <v>126</v>
      </c>
      <c r="AO603" s="48" t="s">
        <v>126</v>
      </c>
      <c r="AP603" s="48"/>
      <c r="AQ603" s="48" t="s">
        <v>126</v>
      </c>
      <c r="AR603" s="35" t="s">
        <v>126</v>
      </c>
      <c r="AS603" s="48" t="s">
        <v>126</v>
      </c>
      <c r="AT603" s="48"/>
      <c r="AU603" s="171" t="str">
        <f t="shared" ref="AU603:BD604" si="178">IFERROR(IF(OR(HLOOKUP(F$6,$AA$13:$AJ$1020,ROW($AT603)-ROW($AT$12),FALSE)="N",HLOOKUP(IF(F$3="Please Select","",IF(AND(LEFT(F$3,3)&lt;&gt;"IPC",LEFT(F$3,3)&lt;&gt;"PPA",LEFT(F$3,7)&lt;&gt;"Program"),"Hybrid",LEFT(F$3,3))),$AL$13:$AO$1020,ROW($AT603)-ROW($AT$12),FALSE)="N",HLOOKUP(F$5,$AQ$13:$AS$1020,ROW($AT603)-ROW($AT$12),FALSE)="N"),"N",IF(OR(HLOOKUP(F$6,$AA$13:$AJ$1020,ROW($AT603)-ROW($AT$12),FALSE)="A",HLOOKUP(IF(F$3="Please Select","",IF(AND(LEFT(F$3,3)&lt;&gt;"IPC",LEFT(F$3,3)&lt;&gt;"PPA"),"Hybrid",LEFT(F$3,3))),$AL$13:$AO$1020,ROW($AT603)-ROW($AT$12),FALSE)="A",HLOOKUP(F$5,$AQ$13:$AS$1020,ROW($AT603)-ROW($AT$12),FALSE)="A"),"A","Y")),$AS603)</f>
        <v>Y</v>
      </c>
      <c r="AV603" s="171" t="str">
        <f t="shared" si="178"/>
        <v>Y</v>
      </c>
      <c r="AW603" s="171" t="str">
        <f t="shared" si="178"/>
        <v>Y</v>
      </c>
      <c r="AX603" s="171" t="str">
        <f t="shared" si="178"/>
        <v>Y</v>
      </c>
      <c r="AY603" s="171" t="str">
        <f t="shared" si="178"/>
        <v>Y</v>
      </c>
      <c r="AZ603" s="171" t="str">
        <f t="shared" si="178"/>
        <v>Y</v>
      </c>
      <c r="BA603" s="171" t="str">
        <f t="shared" si="178"/>
        <v>Y</v>
      </c>
      <c r="BB603" s="171" t="str">
        <f t="shared" si="178"/>
        <v>Y</v>
      </c>
      <c r="BC603" s="171" t="str">
        <f t="shared" si="178"/>
        <v>Y</v>
      </c>
      <c r="BD603" s="171" t="str">
        <f t="shared" si="178"/>
        <v>Y</v>
      </c>
      <c r="BE603" s="171" t="str">
        <f t="shared" ref="BE603:BN604" si="179">IFERROR(IF(OR(HLOOKUP(P$6,$AA$13:$AJ$1020,ROW($AT603)-ROW($AT$12),FALSE)="N",HLOOKUP(IF(P$3="Please Select","",IF(AND(LEFT(P$3,3)&lt;&gt;"IPC",LEFT(P$3,3)&lt;&gt;"PPA",LEFT(P$3,7)&lt;&gt;"Program"),"Hybrid",LEFT(P$3,3))),$AL$13:$AO$1020,ROW($AT603)-ROW($AT$12),FALSE)="N",HLOOKUP(P$5,$AQ$13:$AS$1020,ROW($AT603)-ROW($AT$12),FALSE)="N"),"N",IF(OR(HLOOKUP(P$6,$AA$13:$AJ$1020,ROW($AT603)-ROW($AT$12),FALSE)="A",HLOOKUP(IF(P$3="Please Select","",IF(AND(LEFT(P$3,3)&lt;&gt;"IPC",LEFT(P$3,3)&lt;&gt;"PPA"),"Hybrid",LEFT(P$3,3))),$AL$13:$AO$1020,ROW($AT603)-ROW($AT$12),FALSE)="A",HLOOKUP(P$5,$AQ$13:$AS$1020,ROW($AT603)-ROW($AT$12),FALSE)="A"),"A","Y")),$AS603)</f>
        <v>Y</v>
      </c>
      <c r="BF603" s="171" t="str">
        <f t="shared" si="179"/>
        <v>Y</v>
      </c>
      <c r="BG603" s="171" t="str">
        <f t="shared" si="179"/>
        <v>Y</v>
      </c>
      <c r="BH603" s="171" t="str">
        <f t="shared" si="179"/>
        <v>Y</v>
      </c>
      <c r="BI603" s="171" t="str">
        <f t="shared" si="179"/>
        <v>Y</v>
      </c>
      <c r="BJ603" s="171" t="str">
        <f t="shared" si="179"/>
        <v>Y</v>
      </c>
      <c r="BK603" s="171" t="str">
        <f t="shared" si="179"/>
        <v>Y</v>
      </c>
      <c r="BL603" s="171" t="str">
        <f t="shared" si="179"/>
        <v>Y</v>
      </c>
      <c r="BM603" s="171" t="str">
        <f t="shared" si="179"/>
        <v>Y</v>
      </c>
      <c r="BN603" s="171" t="str">
        <f t="shared" si="179"/>
        <v>Y</v>
      </c>
      <c r="BO603" s="53"/>
      <c r="BP603" s="53"/>
      <c r="BQ603" s="53"/>
      <c r="BR603" s="53"/>
      <c r="BS603" s="53"/>
      <c r="BT603" s="53"/>
      <c r="BU603" s="53"/>
      <c r="BV603" s="53"/>
      <c r="BW603" s="53"/>
      <c r="BX603" s="53"/>
    </row>
    <row r="604" spans="1:76" outlineLevel="2" x14ac:dyDescent="0.25">
      <c r="B604" s="74"/>
      <c r="C604" s="85" t="s">
        <v>482</v>
      </c>
      <c r="D604" s="63" t="s">
        <v>164</v>
      </c>
      <c r="E604" s="64"/>
      <c r="F604" s="40"/>
      <c r="G604" s="40"/>
      <c r="H604" s="40"/>
      <c r="I604" s="40"/>
      <c r="J604" s="40"/>
      <c r="K604" s="40"/>
      <c r="L604" s="40"/>
      <c r="M604" s="40"/>
      <c r="N604" s="40"/>
      <c r="O604" s="40"/>
      <c r="P604" s="40"/>
      <c r="Q604" s="40"/>
      <c r="R604" s="40"/>
      <c r="S604" s="40"/>
      <c r="T604" s="40"/>
      <c r="U604" s="40"/>
      <c r="V604" s="40"/>
      <c r="W604" s="40"/>
      <c r="X604" s="40"/>
      <c r="Y604" s="40"/>
      <c r="AA604" s="48" t="s">
        <v>126</v>
      </c>
      <c r="AB604" s="48" t="s">
        <v>126</v>
      </c>
      <c r="AC604" s="48" t="s">
        <v>126</v>
      </c>
      <c r="AD604" s="48" t="s">
        <v>126</v>
      </c>
      <c r="AE604" s="48" t="s">
        <v>126</v>
      </c>
      <c r="AF604" s="48" t="s">
        <v>126</v>
      </c>
      <c r="AG604" s="48" t="s">
        <v>126</v>
      </c>
      <c r="AH604" s="48" t="s">
        <v>126</v>
      </c>
      <c r="AI604" s="48" t="s">
        <v>126</v>
      </c>
      <c r="AJ604" s="48" t="s">
        <v>126</v>
      </c>
      <c r="AK604" s="48"/>
      <c r="AL604" s="48" t="s">
        <v>126</v>
      </c>
      <c r="AM604" s="48" t="s">
        <v>126</v>
      </c>
      <c r="AN604" s="48" t="s">
        <v>126</v>
      </c>
      <c r="AO604" s="48" t="s">
        <v>126</v>
      </c>
      <c r="AP604" s="48"/>
      <c r="AQ604" s="48" t="s">
        <v>126</v>
      </c>
      <c r="AR604" s="35" t="s">
        <v>126</v>
      </c>
      <c r="AS604" s="48" t="s">
        <v>126</v>
      </c>
      <c r="AT604" s="48"/>
      <c r="AU604" s="171" t="str">
        <f t="shared" si="178"/>
        <v>Y</v>
      </c>
      <c r="AV604" s="171" t="str">
        <f t="shared" si="178"/>
        <v>Y</v>
      </c>
      <c r="AW604" s="171" t="str">
        <f t="shared" si="178"/>
        <v>Y</v>
      </c>
      <c r="AX604" s="171" t="str">
        <f t="shared" si="178"/>
        <v>Y</v>
      </c>
      <c r="AY604" s="171" t="str">
        <f t="shared" si="178"/>
        <v>Y</v>
      </c>
      <c r="AZ604" s="171" t="str">
        <f t="shared" si="178"/>
        <v>Y</v>
      </c>
      <c r="BA604" s="171" t="str">
        <f t="shared" si="178"/>
        <v>Y</v>
      </c>
      <c r="BB604" s="171" t="str">
        <f t="shared" si="178"/>
        <v>Y</v>
      </c>
      <c r="BC604" s="171" t="str">
        <f t="shared" si="178"/>
        <v>Y</v>
      </c>
      <c r="BD604" s="171" t="str">
        <f t="shared" si="178"/>
        <v>Y</v>
      </c>
      <c r="BE604" s="171" t="str">
        <f t="shared" si="179"/>
        <v>Y</v>
      </c>
      <c r="BF604" s="171" t="str">
        <f t="shared" si="179"/>
        <v>Y</v>
      </c>
      <c r="BG604" s="171" t="str">
        <f t="shared" si="179"/>
        <v>Y</v>
      </c>
      <c r="BH604" s="171" t="str">
        <f t="shared" si="179"/>
        <v>Y</v>
      </c>
      <c r="BI604" s="171" t="str">
        <f t="shared" si="179"/>
        <v>Y</v>
      </c>
      <c r="BJ604" s="171" t="str">
        <f t="shared" si="179"/>
        <v>Y</v>
      </c>
      <c r="BK604" s="171" t="str">
        <f t="shared" si="179"/>
        <v>Y</v>
      </c>
      <c r="BL604" s="171" t="str">
        <f t="shared" si="179"/>
        <v>Y</v>
      </c>
      <c r="BM604" s="171" t="str">
        <f t="shared" si="179"/>
        <v>Y</v>
      </c>
      <c r="BN604" s="171" t="str">
        <f t="shared" si="179"/>
        <v>Y</v>
      </c>
      <c r="BO604" s="53"/>
      <c r="BP604" s="53"/>
      <c r="BQ604" s="53"/>
      <c r="BR604" s="53"/>
      <c r="BS604" s="53"/>
      <c r="BT604" s="53"/>
      <c r="BU604" s="53"/>
      <c r="BV604" s="53"/>
      <c r="BW604" s="53"/>
      <c r="BX604" s="53"/>
    </row>
    <row r="605" spans="1:76" s="53" customFormat="1" outlineLevel="2" x14ac:dyDescent="0.25">
      <c r="A605" s="50"/>
      <c r="B605" s="74"/>
      <c r="C605" s="92" t="s">
        <v>483</v>
      </c>
      <c r="D605" s="63"/>
      <c r="E605" s="63"/>
      <c r="F605" s="93"/>
      <c r="G605" s="93"/>
      <c r="H605" s="93"/>
      <c r="I605" s="93"/>
      <c r="J605" s="93"/>
      <c r="K605" s="93"/>
      <c r="L605" s="93"/>
      <c r="M605" s="93"/>
      <c r="N605" s="93"/>
      <c r="O605" s="93"/>
      <c r="P605" s="93"/>
      <c r="Q605" s="93"/>
      <c r="R605" s="93"/>
      <c r="S605" s="93"/>
      <c r="T605" s="93"/>
      <c r="U605" s="93"/>
      <c r="V605" s="93"/>
      <c r="W605" s="93"/>
      <c r="X605" s="93"/>
      <c r="Y605" s="93"/>
      <c r="AA605" s="48"/>
      <c r="AB605" s="48"/>
      <c r="AC605" s="48"/>
      <c r="AD605" s="48"/>
      <c r="AE605" s="48"/>
      <c r="AF605" s="48"/>
      <c r="AG605" s="48"/>
      <c r="AH605" s="48"/>
      <c r="AI605" s="48"/>
      <c r="AJ605" s="48"/>
      <c r="AK605" s="48"/>
      <c r="AL605" s="48"/>
      <c r="AM605" s="48"/>
      <c r="AN605" s="48"/>
      <c r="AO605" s="48"/>
      <c r="AP605" s="48"/>
      <c r="AQ605" s="48"/>
      <c r="AR605" s="35"/>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row>
    <row r="606" spans="1:76" outlineLevel="2" x14ac:dyDescent="0.25">
      <c r="B606" s="74"/>
      <c r="C606" s="85" t="s">
        <v>484</v>
      </c>
      <c r="D606" s="63" t="s">
        <v>164</v>
      </c>
      <c r="E606" s="64"/>
      <c r="F606" s="40"/>
      <c r="G606" s="40"/>
      <c r="H606" s="40"/>
      <c r="I606" s="40"/>
      <c r="J606" s="40"/>
      <c r="K606" s="40"/>
      <c r="L606" s="40"/>
      <c r="M606" s="40"/>
      <c r="N606" s="40"/>
      <c r="O606" s="40"/>
      <c r="P606" s="40"/>
      <c r="Q606" s="40"/>
      <c r="R606" s="40"/>
      <c r="S606" s="40"/>
      <c r="T606" s="40"/>
      <c r="U606" s="40"/>
      <c r="V606" s="40"/>
      <c r="W606" s="40"/>
      <c r="X606" s="40"/>
      <c r="Y606" s="40"/>
      <c r="AA606" s="48" t="s">
        <v>126</v>
      </c>
      <c r="AB606" s="48" t="s">
        <v>126</v>
      </c>
      <c r="AC606" s="48" t="s">
        <v>126</v>
      </c>
      <c r="AD606" s="48" t="s">
        <v>126</v>
      </c>
      <c r="AE606" s="48" t="s">
        <v>126</v>
      </c>
      <c r="AF606" s="48" t="s">
        <v>126</v>
      </c>
      <c r="AG606" s="48" t="s">
        <v>126</v>
      </c>
      <c r="AH606" s="48" t="s">
        <v>126</v>
      </c>
      <c r="AI606" s="48" t="s">
        <v>126</v>
      </c>
      <c r="AJ606" s="48" t="s">
        <v>126</v>
      </c>
      <c r="AK606" s="48"/>
      <c r="AL606" s="48" t="s">
        <v>126</v>
      </c>
      <c r="AM606" s="48" t="s">
        <v>126</v>
      </c>
      <c r="AN606" s="48" t="s">
        <v>126</v>
      </c>
      <c r="AO606" s="48" t="s">
        <v>126</v>
      </c>
      <c r="AP606" s="48"/>
      <c r="AQ606" s="48" t="s">
        <v>126</v>
      </c>
      <c r="AR606" s="35" t="s">
        <v>126</v>
      </c>
      <c r="AS606" s="48" t="s">
        <v>126</v>
      </c>
      <c r="AT606" s="48"/>
      <c r="AU606" s="171" t="str">
        <f t="shared" ref="AU606:BD611" si="180">IFERROR(IF(OR(HLOOKUP(F$6,$AA$13:$AJ$1020,ROW($AT606)-ROW($AT$12),FALSE)="N",HLOOKUP(IF(F$3="Please Select","",IF(AND(LEFT(F$3,3)&lt;&gt;"IPC",LEFT(F$3,3)&lt;&gt;"PPA",LEFT(F$3,7)&lt;&gt;"Program"),"Hybrid",LEFT(F$3,3))),$AL$13:$AO$1020,ROW($AT606)-ROW($AT$12),FALSE)="N",HLOOKUP(F$5,$AQ$13:$AS$1020,ROW($AT606)-ROW($AT$12),FALSE)="N"),"N",IF(OR(HLOOKUP(F$6,$AA$13:$AJ$1020,ROW($AT606)-ROW($AT$12),FALSE)="A",HLOOKUP(IF(F$3="Please Select","",IF(AND(LEFT(F$3,3)&lt;&gt;"IPC",LEFT(F$3,3)&lt;&gt;"PPA"),"Hybrid",LEFT(F$3,3))),$AL$13:$AO$1020,ROW($AT606)-ROW($AT$12),FALSE)="A",HLOOKUP(F$5,$AQ$13:$AS$1020,ROW($AT606)-ROW($AT$12),FALSE)="A"),"A","Y")),$AS606)</f>
        <v>Y</v>
      </c>
      <c r="AV606" s="171" t="str">
        <f t="shared" si="180"/>
        <v>Y</v>
      </c>
      <c r="AW606" s="171" t="str">
        <f t="shared" si="180"/>
        <v>Y</v>
      </c>
      <c r="AX606" s="171" t="str">
        <f t="shared" si="180"/>
        <v>Y</v>
      </c>
      <c r="AY606" s="171" t="str">
        <f t="shared" si="180"/>
        <v>Y</v>
      </c>
      <c r="AZ606" s="171" t="str">
        <f t="shared" si="180"/>
        <v>Y</v>
      </c>
      <c r="BA606" s="171" t="str">
        <f t="shared" si="180"/>
        <v>Y</v>
      </c>
      <c r="BB606" s="171" t="str">
        <f t="shared" si="180"/>
        <v>Y</v>
      </c>
      <c r="BC606" s="171" t="str">
        <f t="shared" si="180"/>
        <v>Y</v>
      </c>
      <c r="BD606" s="171" t="str">
        <f t="shared" si="180"/>
        <v>Y</v>
      </c>
      <c r="BE606" s="171" t="str">
        <f t="shared" ref="BE606:BN611" si="181">IFERROR(IF(OR(HLOOKUP(P$6,$AA$13:$AJ$1020,ROW($AT606)-ROW($AT$12),FALSE)="N",HLOOKUP(IF(P$3="Please Select","",IF(AND(LEFT(P$3,3)&lt;&gt;"IPC",LEFT(P$3,3)&lt;&gt;"PPA",LEFT(P$3,7)&lt;&gt;"Program"),"Hybrid",LEFT(P$3,3))),$AL$13:$AO$1020,ROW($AT606)-ROW($AT$12),FALSE)="N",HLOOKUP(P$5,$AQ$13:$AS$1020,ROW($AT606)-ROW($AT$12),FALSE)="N"),"N",IF(OR(HLOOKUP(P$6,$AA$13:$AJ$1020,ROW($AT606)-ROW($AT$12),FALSE)="A",HLOOKUP(IF(P$3="Please Select","",IF(AND(LEFT(P$3,3)&lt;&gt;"IPC",LEFT(P$3,3)&lt;&gt;"PPA"),"Hybrid",LEFT(P$3,3))),$AL$13:$AO$1020,ROW($AT606)-ROW($AT$12),FALSE)="A",HLOOKUP(P$5,$AQ$13:$AS$1020,ROW($AT606)-ROW($AT$12),FALSE)="A"),"A","Y")),$AS606)</f>
        <v>Y</v>
      </c>
      <c r="BF606" s="171" t="str">
        <f t="shared" si="181"/>
        <v>Y</v>
      </c>
      <c r="BG606" s="171" t="str">
        <f t="shared" si="181"/>
        <v>Y</v>
      </c>
      <c r="BH606" s="171" t="str">
        <f t="shared" si="181"/>
        <v>Y</v>
      </c>
      <c r="BI606" s="171" t="str">
        <f t="shared" si="181"/>
        <v>Y</v>
      </c>
      <c r="BJ606" s="171" t="str">
        <f t="shared" si="181"/>
        <v>Y</v>
      </c>
      <c r="BK606" s="171" t="str">
        <f t="shared" si="181"/>
        <v>Y</v>
      </c>
      <c r="BL606" s="171" t="str">
        <f t="shared" si="181"/>
        <v>Y</v>
      </c>
      <c r="BM606" s="171" t="str">
        <f t="shared" si="181"/>
        <v>Y</v>
      </c>
      <c r="BN606" s="171" t="str">
        <f t="shared" si="181"/>
        <v>Y</v>
      </c>
      <c r="BO606" s="53"/>
      <c r="BP606" s="53"/>
      <c r="BQ606" s="53"/>
      <c r="BR606" s="53"/>
      <c r="BS606" s="53"/>
      <c r="BT606" s="53"/>
      <c r="BU606" s="53"/>
      <c r="BV606" s="53"/>
      <c r="BW606" s="53"/>
      <c r="BX606" s="53"/>
    </row>
    <row r="607" spans="1:76" outlineLevel="2" x14ac:dyDescent="0.25">
      <c r="B607" s="74"/>
      <c r="C607" s="85" t="s">
        <v>485</v>
      </c>
      <c r="D607" s="63" t="s">
        <v>147</v>
      </c>
      <c r="E607" s="64" t="s">
        <v>154</v>
      </c>
      <c r="F607" s="40"/>
      <c r="G607" s="40"/>
      <c r="H607" s="40"/>
      <c r="I607" s="40"/>
      <c r="J607" s="40"/>
      <c r="K607" s="40"/>
      <c r="L607" s="40"/>
      <c r="M607" s="40"/>
      <c r="N607" s="40"/>
      <c r="O607" s="40"/>
      <c r="P607" s="40"/>
      <c r="Q607" s="40"/>
      <c r="R607" s="40"/>
      <c r="S607" s="40"/>
      <c r="T607" s="40"/>
      <c r="U607" s="40"/>
      <c r="V607" s="40"/>
      <c r="W607" s="40"/>
      <c r="X607" s="40"/>
      <c r="Y607" s="40"/>
      <c r="AA607" s="48" t="s">
        <v>126</v>
      </c>
      <c r="AB607" s="48" t="s">
        <v>126</v>
      </c>
      <c r="AC607" s="48" t="s">
        <v>126</v>
      </c>
      <c r="AD607" s="48" t="s">
        <v>126</v>
      </c>
      <c r="AE607" s="48" t="s">
        <v>126</v>
      </c>
      <c r="AF607" s="48" t="s">
        <v>126</v>
      </c>
      <c r="AG607" s="48" t="s">
        <v>126</v>
      </c>
      <c r="AH607" s="48" t="s">
        <v>126</v>
      </c>
      <c r="AI607" s="48" t="s">
        <v>126</v>
      </c>
      <c r="AJ607" s="48" t="s">
        <v>126</v>
      </c>
      <c r="AK607" s="48"/>
      <c r="AL607" s="48" t="s">
        <v>126</v>
      </c>
      <c r="AM607" s="48" t="s">
        <v>126</v>
      </c>
      <c r="AN607" s="48" t="s">
        <v>126</v>
      </c>
      <c r="AO607" s="48" t="s">
        <v>126</v>
      </c>
      <c r="AP607" s="48"/>
      <c r="AQ607" s="48" t="s">
        <v>126</v>
      </c>
      <c r="AR607" s="35" t="s">
        <v>126</v>
      </c>
      <c r="AS607" s="48" t="s">
        <v>126</v>
      </c>
      <c r="AT607" s="48"/>
      <c r="AU607" s="171" t="str">
        <f t="shared" si="180"/>
        <v>Y</v>
      </c>
      <c r="AV607" s="171" t="str">
        <f t="shared" si="180"/>
        <v>Y</v>
      </c>
      <c r="AW607" s="171" t="str">
        <f t="shared" si="180"/>
        <v>Y</v>
      </c>
      <c r="AX607" s="171" t="str">
        <f t="shared" si="180"/>
        <v>Y</v>
      </c>
      <c r="AY607" s="171" t="str">
        <f t="shared" si="180"/>
        <v>Y</v>
      </c>
      <c r="AZ607" s="171" t="str">
        <f t="shared" si="180"/>
        <v>Y</v>
      </c>
      <c r="BA607" s="171" t="str">
        <f t="shared" si="180"/>
        <v>Y</v>
      </c>
      <c r="BB607" s="171" t="str">
        <f t="shared" si="180"/>
        <v>Y</v>
      </c>
      <c r="BC607" s="171" t="str">
        <f t="shared" si="180"/>
        <v>Y</v>
      </c>
      <c r="BD607" s="171" t="str">
        <f t="shared" si="180"/>
        <v>Y</v>
      </c>
      <c r="BE607" s="171" t="str">
        <f t="shared" si="181"/>
        <v>Y</v>
      </c>
      <c r="BF607" s="171" t="str">
        <f t="shared" si="181"/>
        <v>Y</v>
      </c>
      <c r="BG607" s="171" t="str">
        <f t="shared" si="181"/>
        <v>Y</v>
      </c>
      <c r="BH607" s="171" t="str">
        <f t="shared" si="181"/>
        <v>Y</v>
      </c>
      <c r="BI607" s="171" t="str">
        <f t="shared" si="181"/>
        <v>Y</v>
      </c>
      <c r="BJ607" s="171" t="str">
        <f t="shared" si="181"/>
        <v>Y</v>
      </c>
      <c r="BK607" s="171" t="str">
        <f t="shared" si="181"/>
        <v>Y</v>
      </c>
      <c r="BL607" s="171" t="str">
        <f t="shared" si="181"/>
        <v>Y</v>
      </c>
      <c r="BM607" s="171" t="str">
        <f t="shared" si="181"/>
        <v>Y</v>
      </c>
      <c r="BN607" s="171" t="str">
        <f t="shared" si="181"/>
        <v>Y</v>
      </c>
      <c r="BO607" s="53"/>
      <c r="BP607" s="53"/>
      <c r="BQ607" s="53"/>
      <c r="BR607" s="53"/>
      <c r="BS607" s="53"/>
      <c r="BT607" s="53"/>
      <c r="BU607" s="53"/>
      <c r="BV607" s="53"/>
      <c r="BW607" s="53"/>
      <c r="BX607" s="53"/>
    </row>
    <row r="608" spans="1:76" outlineLevel="2" x14ac:dyDescent="0.25">
      <c r="B608" s="74"/>
      <c r="C608" s="85" t="s">
        <v>486</v>
      </c>
      <c r="D608" s="63" t="s">
        <v>164</v>
      </c>
      <c r="E608" s="64"/>
      <c r="F608" s="40"/>
      <c r="G608" s="40"/>
      <c r="H608" s="40"/>
      <c r="I608" s="40"/>
      <c r="J608" s="40"/>
      <c r="K608" s="40"/>
      <c r="L608" s="40"/>
      <c r="M608" s="40"/>
      <c r="N608" s="40"/>
      <c r="O608" s="40"/>
      <c r="P608" s="40"/>
      <c r="Q608" s="40"/>
      <c r="R608" s="40"/>
      <c r="S608" s="40"/>
      <c r="T608" s="40"/>
      <c r="U608" s="40"/>
      <c r="V608" s="40"/>
      <c r="W608" s="40"/>
      <c r="X608" s="40"/>
      <c r="Y608" s="40"/>
      <c r="AA608" s="48" t="s">
        <v>126</v>
      </c>
      <c r="AB608" s="48" t="s">
        <v>126</v>
      </c>
      <c r="AC608" s="48" t="s">
        <v>126</v>
      </c>
      <c r="AD608" s="48" t="s">
        <v>126</v>
      </c>
      <c r="AE608" s="48" t="s">
        <v>126</v>
      </c>
      <c r="AF608" s="48" t="s">
        <v>126</v>
      </c>
      <c r="AG608" s="48" t="s">
        <v>126</v>
      </c>
      <c r="AH608" s="48" t="s">
        <v>126</v>
      </c>
      <c r="AI608" s="48" t="s">
        <v>126</v>
      </c>
      <c r="AJ608" s="48" t="s">
        <v>126</v>
      </c>
      <c r="AK608" s="48"/>
      <c r="AL608" s="48" t="s">
        <v>126</v>
      </c>
      <c r="AM608" s="48" t="s">
        <v>126</v>
      </c>
      <c r="AN608" s="48" t="s">
        <v>126</v>
      </c>
      <c r="AO608" s="48" t="s">
        <v>126</v>
      </c>
      <c r="AP608" s="48"/>
      <c r="AQ608" s="48" t="s">
        <v>126</v>
      </c>
      <c r="AR608" s="35" t="s">
        <v>126</v>
      </c>
      <c r="AS608" s="48" t="s">
        <v>126</v>
      </c>
      <c r="AT608" s="48"/>
      <c r="AU608" s="171" t="str">
        <f t="shared" si="180"/>
        <v>Y</v>
      </c>
      <c r="AV608" s="171" t="str">
        <f t="shared" si="180"/>
        <v>Y</v>
      </c>
      <c r="AW608" s="171" t="str">
        <f t="shared" si="180"/>
        <v>Y</v>
      </c>
      <c r="AX608" s="171" t="str">
        <f t="shared" si="180"/>
        <v>Y</v>
      </c>
      <c r="AY608" s="171" t="str">
        <f t="shared" si="180"/>
        <v>Y</v>
      </c>
      <c r="AZ608" s="171" t="str">
        <f t="shared" si="180"/>
        <v>Y</v>
      </c>
      <c r="BA608" s="171" t="str">
        <f t="shared" si="180"/>
        <v>Y</v>
      </c>
      <c r="BB608" s="171" t="str">
        <f t="shared" si="180"/>
        <v>Y</v>
      </c>
      <c r="BC608" s="171" t="str">
        <f t="shared" si="180"/>
        <v>Y</v>
      </c>
      <c r="BD608" s="171" t="str">
        <f t="shared" si="180"/>
        <v>Y</v>
      </c>
      <c r="BE608" s="171" t="str">
        <f t="shared" si="181"/>
        <v>Y</v>
      </c>
      <c r="BF608" s="171" t="str">
        <f t="shared" si="181"/>
        <v>Y</v>
      </c>
      <c r="BG608" s="171" t="str">
        <f t="shared" si="181"/>
        <v>Y</v>
      </c>
      <c r="BH608" s="171" t="str">
        <f t="shared" si="181"/>
        <v>Y</v>
      </c>
      <c r="BI608" s="171" t="str">
        <f t="shared" si="181"/>
        <v>Y</v>
      </c>
      <c r="BJ608" s="171" t="str">
        <f t="shared" si="181"/>
        <v>Y</v>
      </c>
      <c r="BK608" s="171" t="str">
        <f t="shared" si="181"/>
        <v>Y</v>
      </c>
      <c r="BL608" s="171" t="str">
        <f t="shared" si="181"/>
        <v>Y</v>
      </c>
      <c r="BM608" s="171" t="str">
        <f t="shared" si="181"/>
        <v>Y</v>
      </c>
      <c r="BN608" s="171" t="str">
        <f t="shared" si="181"/>
        <v>Y</v>
      </c>
      <c r="BO608" s="53"/>
      <c r="BP608" s="53"/>
      <c r="BQ608" s="53"/>
      <c r="BR608" s="53"/>
      <c r="BS608" s="53"/>
      <c r="BT608" s="53"/>
      <c r="BU608" s="53"/>
      <c r="BV608" s="53"/>
      <c r="BW608" s="53"/>
      <c r="BX608" s="53"/>
    </row>
    <row r="609" spans="1:76" outlineLevel="2" x14ac:dyDescent="0.25">
      <c r="B609" s="74"/>
      <c r="C609" s="85" t="s">
        <v>487</v>
      </c>
      <c r="D609" s="63" t="s">
        <v>164</v>
      </c>
      <c r="E609" s="64"/>
      <c r="F609" s="40"/>
      <c r="G609" s="40"/>
      <c r="H609" s="40"/>
      <c r="I609" s="40"/>
      <c r="J609" s="40"/>
      <c r="K609" s="40"/>
      <c r="L609" s="40"/>
      <c r="M609" s="40"/>
      <c r="N609" s="40"/>
      <c r="O609" s="40"/>
      <c r="P609" s="40"/>
      <c r="Q609" s="40"/>
      <c r="R609" s="40"/>
      <c r="S609" s="40"/>
      <c r="T609" s="40"/>
      <c r="U609" s="40"/>
      <c r="V609" s="40"/>
      <c r="W609" s="40"/>
      <c r="X609" s="40"/>
      <c r="Y609" s="40"/>
      <c r="AA609" s="48" t="s">
        <v>126</v>
      </c>
      <c r="AB609" s="48" t="s">
        <v>126</v>
      </c>
      <c r="AC609" s="48" t="s">
        <v>126</v>
      </c>
      <c r="AD609" s="48" t="s">
        <v>126</v>
      </c>
      <c r="AE609" s="48" t="s">
        <v>126</v>
      </c>
      <c r="AF609" s="48" t="s">
        <v>126</v>
      </c>
      <c r="AG609" s="48" t="s">
        <v>126</v>
      </c>
      <c r="AH609" s="48" t="s">
        <v>126</v>
      </c>
      <c r="AI609" s="48" t="s">
        <v>126</v>
      </c>
      <c r="AJ609" s="48" t="s">
        <v>126</v>
      </c>
      <c r="AK609" s="48"/>
      <c r="AL609" s="48" t="s">
        <v>126</v>
      </c>
      <c r="AM609" s="48" t="s">
        <v>126</v>
      </c>
      <c r="AN609" s="48" t="s">
        <v>126</v>
      </c>
      <c r="AO609" s="48" t="s">
        <v>126</v>
      </c>
      <c r="AP609" s="48"/>
      <c r="AQ609" s="48" t="s">
        <v>126</v>
      </c>
      <c r="AR609" s="35" t="s">
        <v>126</v>
      </c>
      <c r="AS609" s="48" t="s">
        <v>126</v>
      </c>
      <c r="AT609" s="48"/>
      <c r="AU609" s="171" t="str">
        <f t="shared" si="180"/>
        <v>Y</v>
      </c>
      <c r="AV609" s="171" t="str">
        <f t="shared" si="180"/>
        <v>Y</v>
      </c>
      <c r="AW609" s="171" t="str">
        <f t="shared" si="180"/>
        <v>Y</v>
      </c>
      <c r="AX609" s="171" t="str">
        <f t="shared" si="180"/>
        <v>Y</v>
      </c>
      <c r="AY609" s="171" t="str">
        <f t="shared" si="180"/>
        <v>Y</v>
      </c>
      <c r="AZ609" s="171" t="str">
        <f t="shared" si="180"/>
        <v>Y</v>
      </c>
      <c r="BA609" s="171" t="str">
        <f t="shared" si="180"/>
        <v>Y</v>
      </c>
      <c r="BB609" s="171" t="str">
        <f t="shared" si="180"/>
        <v>Y</v>
      </c>
      <c r="BC609" s="171" t="str">
        <f t="shared" si="180"/>
        <v>Y</v>
      </c>
      <c r="BD609" s="171" t="str">
        <f t="shared" si="180"/>
        <v>Y</v>
      </c>
      <c r="BE609" s="171" t="str">
        <f t="shared" si="181"/>
        <v>Y</v>
      </c>
      <c r="BF609" s="171" t="str">
        <f t="shared" si="181"/>
        <v>Y</v>
      </c>
      <c r="BG609" s="171" t="str">
        <f t="shared" si="181"/>
        <v>Y</v>
      </c>
      <c r="BH609" s="171" t="str">
        <f t="shared" si="181"/>
        <v>Y</v>
      </c>
      <c r="BI609" s="171" t="str">
        <f t="shared" si="181"/>
        <v>Y</v>
      </c>
      <c r="BJ609" s="171" t="str">
        <f t="shared" si="181"/>
        <v>Y</v>
      </c>
      <c r="BK609" s="171" t="str">
        <f t="shared" si="181"/>
        <v>Y</v>
      </c>
      <c r="BL609" s="171" t="str">
        <f t="shared" si="181"/>
        <v>Y</v>
      </c>
      <c r="BM609" s="171" t="str">
        <f t="shared" si="181"/>
        <v>Y</v>
      </c>
      <c r="BN609" s="171" t="str">
        <f t="shared" si="181"/>
        <v>Y</v>
      </c>
      <c r="BO609" s="53"/>
      <c r="BP609" s="53"/>
      <c r="BQ609" s="53"/>
      <c r="BR609" s="53"/>
      <c r="BS609" s="53"/>
      <c r="BT609" s="53"/>
      <c r="BU609" s="53"/>
      <c r="BV609" s="53"/>
      <c r="BW609" s="53"/>
      <c r="BX609" s="53"/>
    </row>
    <row r="610" spans="1:76" outlineLevel="2" x14ac:dyDescent="0.25">
      <c r="B610" s="74"/>
      <c r="C610" s="85" t="s">
        <v>488</v>
      </c>
      <c r="D610" s="63" t="s">
        <v>147</v>
      </c>
      <c r="E610" s="64"/>
      <c r="F610" s="40"/>
      <c r="G610" s="40"/>
      <c r="H610" s="40"/>
      <c r="I610" s="40"/>
      <c r="J610" s="40"/>
      <c r="K610" s="40"/>
      <c r="L610" s="40"/>
      <c r="M610" s="40"/>
      <c r="N610" s="40"/>
      <c r="O610" s="40"/>
      <c r="P610" s="40"/>
      <c r="Q610" s="40"/>
      <c r="R610" s="40"/>
      <c r="S610" s="40"/>
      <c r="T610" s="40"/>
      <c r="U610" s="40"/>
      <c r="V610" s="40"/>
      <c r="W610" s="40"/>
      <c r="X610" s="40"/>
      <c r="Y610" s="40"/>
      <c r="AA610" s="48" t="s">
        <v>126</v>
      </c>
      <c r="AB610" s="48" t="s">
        <v>126</v>
      </c>
      <c r="AC610" s="48" t="s">
        <v>126</v>
      </c>
      <c r="AD610" s="48" t="s">
        <v>126</v>
      </c>
      <c r="AE610" s="48" t="s">
        <v>126</v>
      </c>
      <c r="AF610" s="48" t="s">
        <v>126</v>
      </c>
      <c r="AG610" s="48" t="s">
        <v>126</v>
      </c>
      <c r="AH610" s="48" t="s">
        <v>126</v>
      </c>
      <c r="AI610" s="48" t="s">
        <v>126</v>
      </c>
      <c r="AJ610" s="48" t="s">
        <v>126</v>
      </c>
      <c r="AK610" s="48"/>
      <c r="AL610" s="48" t="s">
        <v>126</v>
      </c>
      <c r="AM610" s="48" t="s">
        <v>126</v>
      </c>
      <c r="AN610" s="48" t="s">
        <v>126</v>
      </c>
      <c r="AO610" s="48" t="s">
        <v>126</v>
      </c>
      <c r="AP610" s="48"/>
      <c r="AQ610" s="48" t="s">
        <v>126</v>
      </c>
      <c r="AR610" s="35" t="s">
        <v>126</v>
      </c>
      <c r="AS610" s="48" t="s">
        <v>126</v>
      </c>
      <c r="AT610" s="48"/>
      <c r="AU610" s="171" t="str">
        <f t="shared" si="180"/>
        <v>Y</v>
      </c>
      <c r="AV610" s="171" t="str">
        <f t="shared" si="180"/>
        <v>Y</v>
      </c>
      <c r="AW610" s="171" t="str">
        <f t="shared" si="180"/>
        <v>Y</v>
      </c>
      <c r="AX610" s="171" t="str">
        <f t="shared" si="180"/>
        <v>Y</v>
      </c>
      <c r="AY610" s="171" t="str">
        <f t="shared" si="180"/>
        <v>Y</v>
      </c>
      <c r="AZ610" s="171" t="str">
        <f t="shared" si="180"/>
        <v>Y</v>
      </c>
      <c r="BA610" s="171" t="str">
        <f t="shared" si="180"/>
        <v>Y</v>
      </c>
      <c r="BB610" s="171" t="str">
        <f t="shared" si="180"/>
        <v>Y</v>
      </c>
      <c r="BC610" s="171" t="str">
        <f t="shared" si="180"/>
        <v>Y</v>
      </c>
      <c r="BD610" s="171" t="str">
        <f t="shared" si="180"/>
        <v>Y</v>
      </c>
      <c r="BE610" s="171" t="str">
        <f t="shared" si="181"/>
        <v>Y</v>
      </c>
      <c r="BF610" s="171" t="str">
        <f t="shared" si="181"/>
        <v>Y</v>
      </c>
      <c r="BG610" s="171" t="str">
        <f t="shared" si="181"/>
        <v>Y</v>
      </c>
      <c r="BH610" s="171" t="str">
        <f t="shared" si="181"/>
        <v>Y</v>
      </c>
      <c r="BI610" s="171" t="str">
        <f t="shared" si="181"/>
        <v>Y</v>
      </c>
      <c r="BJ610" s="171" t="str">
        <f t="shared" si="181"/>
        <v>Y</v>
      </c>
      <c r="BK610" s="171" t="str">
        <f t="shared" si="181"/>
        <v>Y</v>
      </c>
      <c r="BL610" s="171" t="str">
        <f t="shared" si="181"/>
        <v>Y</v>
      </c>
      <c r="BM610" s="171" t="str">
        <f t="shared" si="181"/>
        <v>Y</v>
      </c>
      <c r="BN610" s="171" t="str">
        <f t="shared" si="181"/>
        <v>Y</v>
      </c>
      <c r="BO610" s="53"/>
      <c r="BP610" s="53"/>
      <c r="BQ610" s="53"/>
      <c r="BR610" s="53"/>
      <c r="BS610" s="53"/>
      <c r="BT610" s="53"/>
      <c r="BU610" s="53"/>
      <c r="BV610" s="53"/>
      <c r="BW610" s="53"/>
      <c r="BX610" s="53"/>
    </row>
    <row r="611" spans="1:76" outlineLevel="2" x14ac:dyDescent="0.25">
      <c r="B611" s="74"/>
      <c r="C611" s="85" t="s">
        <v>489</v>
      </c>
      <c r="D611" s="63" t="s">
        <v>164</v>
      </c>
      <c r="E611" s="64"/>
      <c r="F611" s="40"/>
      <c r="G611" s="40"/>
      <c r="H611" s="40"/>
      <c r="I611" s="40"/>
      <c r="J611" s="40"/>
      <c r="K611" s="40"/>
      <c r="L611" s="40"/>
      <c r="M611" s="40"/>
      <c r="N611" s="40"/>
      <c r="O611" s="40"/>
      <c r="P611" s="40"/>
      <c r="Q611" s="40"/>
      <c r="R611" s="40"/>
      <c r="S611" s="40"/>
      <c r="T611" s="40"/>
      <c r="U611" s="40"/>
      <c r="V611" s="40"/>
      <c r="W611" s="40"/>
      <c r="X611" s="40"/>
      <c r="Y611" s="40"/>
      <c r="AA611" s="48" t="s">
        <v>126</v>
      </c>
      <c r="AB611" s="48" t="s">
        <v>126</v>
      </c>
      <c r="AC611" s="48" t="s">
        <v>126</v>
      </c>
      <c r="AD611" s="48" t="s">
        <v>126</v>
      </c>
      <c r="AE611" s="48" t="s">
        <v>126</v>
      </c>
      <c r="AF611" s="48" t="s">
        <v>126</v>
      </c>
      <c r="AG611" s="48" t="s">
        <v>126</v>
      </c>
      <c r="AH611" s="48" t="s">
        <v>126</v>
      </c>
      <c r="AI611" s="48" t="s">
        <v>126</v>
      </c>
      <c r="AJ611" s="48" t="s">
        <v>126</v>
      </c>
      <c r="AK611" s="48"/>
      <c r="AL611" s="48" t="s">
        <v>126</v>
      </c>
      <c r="AM611" s="48" t="s">
        <v>126</v>
      </c>
      <c r="AN611" s="48" t="s">
        <v>126</v>
      </c>
      <c r="AO611" s="48" t="s">
        <v>126</v>
      </c>
      <c r="AP611" s="48"/>
      <c r="AQ611" s="48" t="s">
        <v>126</v>
      </c>
      <c r="AR611" s="35" t="s">
        <v>126</v>
      </c>
      <c r="AS611" s="48" t="s">
        <v>126</v>
      </c>
      <c r="AT611" s="48"/>
      <c r="AU611" s="171" t="str">
        <f t="shared" si="180"/>
        <v>Y</v>
      </c>
      <c r="AV611" s="171" t="str">
        <f t="shared" si="180"/>
        <v>Y</v>
      </c>
      <c r="AW611" s="171" t="str">
        <f t="shared" si="180"/>
        <v>Y</v>
      </c>
      <c r="AX611" s="171" t="str">
        <f t="shared" si="180"/>
        <v>Y</v>
      </c>
      <c r="AY611" s="171" t="str">
        <f t="shared" si="180"/>
        <v>Y</v>
      </c>
      <c r="AZ611" s="171" t="str">
        <f t="shared" si="180"/>
        <v>Y</v>
      </c>
      <c r="BA611" s="171" t="str">
        <f t="shared" si="180"/>
        <v>Y</v>
      </c>
      <c r="BB611" s="171" t="str">
        <f t="shared" si="180"/>
        <v>Y</v>
      </c>
      <c r="BC611" s="171" t="str">
        <f t="shared" si="180"/>
        <v>Y</v>
      </c>
      <c r="BD611" s="171" t="str">
        <f t="shared" si="180"/>
        <v>Y</v>
      </c>
      <c r="BE611" s="171" t="str">
        <f t="shared" si="181"/>
        <v>Y</v>
      </c>
      <c r="BF611" s="171" t="str">
        <f t="shared" si="181"/>
        <v>Y</v>
      </c>
      <c r="BG611" s="171" t="str">
        <f t="shared" si="181"/>
        <v>Y</v>
      </c>
      <c r="BH611" s="171" t="str">
        <f t="shared" si="181"/>
        <v>Y</v>
      </c>
      <c r="BI611" s="171" t="str">
        <f t="shared" si="181"/>
        <v>Y</v>
      </c>
      <c r="BJ611" s="171" t="str">
        <f t="shared" si="181"/>
        <v>Y</v>
      </c>
      <c r="BK611" s="171" t="str">
        <f t="shared" si="181"/>
        <v>Y</v>
      </c>
      <c r="BL611" s="171" t="str">
        <f t="shared" si="181"/>
        <v>Y</v>
      </c>
      <c r="BM611" s="171" t="str">
        <f t="shared" si="181"/>
        <v>Y</v>
      </c>
      <c r="BN611" s="171" t="str">
        <f t="shared" si="181"/>
        <v>Y</v>
      </c>
      <c r="BO611" s="53"/>
      <c r="BP611" s="53"/>
      <c r="BQ611" s="53"/>
      <c r="BR611" s="53"/>
      <c r="BS611" s="53"/>
      <c r="BT611" s="53"/>
      <c r="BU611" s="53"/>
      <c r="BV611" s="53"/>
      <c r="BW611" s="53"/>
      <c r="BX611" s="53"/>
    </row>
    <row r="612" spans="1:76" s="53" customFormat="1" outlineLevel="2" x14ac:dyDescent="0.25">
      <c r="A612" s="50"/>
      <c r="B612" s="74"/>
      <c r="C612" s="92" t="s">
        <v>490</v>
      </c>
      <c r="D612" s="63"/>
      <c r="E612" s="63"/>
      <c r="F612" s="93"/>
      <c r="G612" s="93"/>
      <c r="H612" s="93"/>
      <c r="I612" s="93"/>
      <c r="J612" s="93"/>
      <c r="K612" s="93"/>
      <c r="L612" s="93"/>
      <c r="M612" s="93"/>
      <c r="N612" s="93"/>
      <c r="O612" s="93"/>
      <c r="P612" s="93"/>
      <c r="Q612" s="93"/>
      <c r="R612" s="93"/>
      <c r="S612" s="93"/>
      <c r="T612" s="93"/>
      <c r="U612" s="93"/>
      <c r="V612" s="93"/>
      <c r="W612" s="93"/>
      <c r="X612" s="93"/>
      <c r="Y612" s="93"/>
      <c r="AA612" s="48"/>
      <c r="AB612" s="48"/>
      <c r="AC612" s="48"/>
      <c r="AD612" s="48"/>
      <c r="AE612" s="48"/>
      <c r="AF612" s="48"/>
      <c r="AG612" s="48"/>
      <c r="AH612" s="48"/>
      <c r="AI612" s="48"/>
      <c r="AJ612" s="48"/>
      <c r="AK612" s="48"/>
      <c r="AL612" s="48"/>
      <c r="AM612" s="48"/>
      <c r="AN612" s="48"/>
      <c r="AO612" s="48"/>
      <c r="AP612" s="48"/>
      <c r="AQ612" s="48"/>
      <c r="AR612" s="35"/>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row>
    <row r="613" spans="1:76" outlineLevel="2" x14ac:dyDescent="0.25">
      <c r="B613" s="74"/>
      <c r="C613" s="85" t="s">
        <v>484</v>
      </c>
      <c r="D613" s="63" t="s">
        <v>164</v>
      </c>
      <c r="E613" s="64"/>
      <c r="F613" s="40"/>
      <c r="G613" s="40"/>
      <c r="H613" s="40"/>
      <c r="I613" s="40"/>
      <c r="J613" s="40"/>
      <c r="K613" s="40"/>
      <c r="L613" s="40"/>
      <c r="M613" s="40"/>
      <c r="N613" s="40"/>
      <c r="O613" s="40"/>
      <c r="P613" s="40"/>
      <c r="Q613" s="40"/>
      <c r="R613" s="40"/>
      <c r="S613" s="40"/>
      <c r="T613" s="40"/>
      <c r="U613" s="40"/>
      <c r="V613" s="40"/>
      <c r="W613" s="40"/>
      <c r="X613" s="40"/>
      <c r="Y613" s="40"/>
      <c r="AA613" s="48" t="s">
        <v>126</v>
      </c>
      <c r="AB613" s="48" t="s">
        <v>126</v>
      </c>
      <c r="AC613" s="48" t="s">
        <v>126</v>
      </c>
      <c r="AD613" s="48" t="s">
        <v>126</v>
      </c>
      <c r="AE613" s="48" t="s">
        <v>126</v>
      </c>
      <c r="AF613" s="48" t="s">
        <v>126</v>
      </c>
      <c r="AG613" s="48" t="s">
        <v>126</v>
      </c>
      <c r="AH613" s="48" t="s">
        <v>126</v>
      </c>
      <c r="AI613" s="48" t="s">
        <v>126</v>
      </c>
      <c r="AJ613" s="48" t="s">
        <v>126</v>
      </c>
      <c r="AK613" s="48"/>
      <c r="AL613" s="48" t="s">
        <v>126</v>
      </c>
      <c r="AM613" s="48" t="s">
        <v>126</v>
      </c>
      <c r="AN613" s="48" t="s">
        <v>126</v>
      </c>
      <c r="AO613" s="48" t="s">
        <v>126</v>
      </c>
      <c r="AP613" s="48"/>
      <c r="AQ613" s="48" t="s">
        <v>126</v>
      </c>
      <c r="AR613" s="35" t="s">
        <v>126</v>
      </c>
      <c r="AS613" s="48" t="s">
        <v>126</v>
      </c>
      <c r="AT613" s="48"/>
      <c r="AU613" s="171" t="str">
        <f t="shared" ref="AU613:BD618" si="182">IFERROR(IF(OR(HLOOKUP(F$6,$AA$13:$AJ$1020,ROW($AT613)-ROW($AT$12),FALSE)="N",HLOOKUP(IF(F$3="Please Select","",IF(AND(LEFT(F$3,3)&lt;&gt;"IPC",LEFT(F$3,3)&lt;&gt;"PPA",LEFT(F$3,7)&lt;&gt;"Program"),"Hybrid",LEFT(F$3,3))),$AL$13:$AO$1020,ROW($AT613)-ROW($AT$12),FALSE)="N",HLOOKUP(F$5,$AQ$13:$AS$1020,ROW($AT613)-ROW($AT$12),FALSE)="N"),"N",IF(OR(HLOOKUP(F$6,$AA$13:$AJ$1020,ROW($AT613)-ROW($AT$12),FALSE)="A",HLOOKUP(IF(F$3="Please Select","",IF(AND(LEFT(F$3,3)&lt;&gt;"IPC",LEFT(F$3,3)&lt;&gt;"PPA"),"Hybrid",LEFT(F$3,3))),$AL$13:$AO$1020,ROW($AT613)-ROW($AT$12),FALSE)="A",HLOOKUP(F$5,$AQ$13:$AS$1020,ROW($AT613)-ROW($AT$12),FALSE)="A"),"A","Y")),$AS613)</f>
        <v>Y</v>
      </c>
      <c r="AV613" s="171" t="str">
        <f t="shared" si="182"/>
        <v>Y</v>
      </c>
      <c r="AW613" s="171" t="str">
        <f t="shared" si="182"/>
        <v>Y</v>
      </c>
      <c r="AX613" s="171" t="str">
        <f t="shared" si="182"/>
        <v>Y</v>
      </c>
      <c r="AY613" s="171" t="str">
        <f t="shared" si="182"/>
        <v>Y</v>
      </c>
      <c r="AZ613" s="171" t="str">
        <f t="shared" si="182"/>
        <v>Y</v>
      </c>
      <c r="BA613" s="171" t="str">
        <f t="shared" si="182"/>
        <v>Y</v>
      </c>
      <c r="BB613" s="171" t="str">
        <f t="shared" si="182"/>
        <v>Y</v>
      </c>
      <c r="BC613" s="171" t="str">
        <f t="shared" si="182"/>
        <v>Y</v>
      </c>
      <c r="BD613" s="171" t="str">
        <f t="shared" si="182"/>
        <v>Y</v>
      </c>
      <c r="BE613" s="171" t="str">
        <f t="shared" ref="BE613:BN618" si="183">IFERROR(IF(OR(HLOOKUP(P$6,$AA$13:$AJ$1020,ROW($AT613)-ROW($AT$12),FALSE)="N",HLOOKUP(IF(P$3="Please Select","",IF(AND(LEFT(P$3,3)&lt;&gt;"IPC",LEFT(P$3,3)&lt;&gt;"PPA",LEFT(P$3,7)&lt;&gt;"Program"),"Hybrid",LEFT(P$3,3))),$AL$13:$AO$1020,ROW($AT613)-ROW($AT$12),FALSE)="N",HLOOKUP(P$5,$AQ$13:$AS$1020,ROW($AT613)-ROW($AT$12),FALSE)="N"),"N",IF(OR(HLOOKUP(P$6,$AA$13:$AJ$1020,ROW($AT613)-ROW($AT$12),FALSE)="A",HLOOKUP(IF(P$3="Please Select","",IF(AND(LEFT(P$3,3)&lt;&gt;"IPC",LEFT(P$3,3)&lt;&gt;"PPA"),"Hybrid",LEFT(P$3,3))),$AL$13:$AO$1020,ROW($AT613)-ROW($AT$12),FALSE)="A",HLOOKUP(P$5,$AQ$13:$AS$1020,ROW($AT613)-ROW($AT$12),FALSE)="A"),"A","Y")),$AS613)</f>
        <v>Y</v>
      </c>
      <c r="BF613" s="171" t="str">
        <f t="shared" si="183"/>
        <v>Y</v>
      </c>
      <c r="BG613" s="171" t="str">
        <f t="shared" si="183"/>
        <v>Y</v>
      </c>
      <c r="BH613" s="171" t="str">
        <f t="shared" si="183"/>
        <v>Y</v>
      </c>
      <c r="BI613" s="171" t="str">
        <f t="shared" si="183"/>
        <v>Y</v>
      </c>
      <c r="BJ613" s="171" t="str">
        <f t="shared" si="183"/>
        <v>Y</v>
      </c>
      <c r="BK613" s="171" t="str">
        <f t="shared" si="183"/>
        <v>Y</v>
      </c>
      <c r="BL613" s="171" t="str">
        <f t="shared" si="183"/>
        <v>Y</v>
      </c>
      <c r="BM613" s="171" t="str">
        <f t="shared" si="183"/>
        <v>Y</v>
      </c>
      <c r="BN613" s="171" t="str">
        <f t="shared" si="183"/>
        <v>Y</v>
      </c>
      <c r="BO613" s="53"/>
      <c r="BP613" s="53"/>
      <c r="BQ613" s="53"/>
      <c r="BR613" s="53"/>
      <c r="BS613" s="53"/>
      <c r="BT613" s="53"/>
      <c r="BU613" s="53"/>
      <c r="BV613" s="53"/>
      <c r="BW613" s="53"/>
      <c r="BX613" s="53"/>
    </row>
    <row r="614" spans="1:76" outlineLevel="2" x14ac:dyDescent="0.25">
      <c r="B614" s="74"/>
      <c r="C614" s="85" t="s">
        <v>485</v>
      </c>
      <c r="D614" s="63" t="s">
        <v>147</v>
      </c>
      <c r="E614" s="64" t="s">
        <v>154</v>
      </c>
      <c r="F614" s="40"/>
      <c r="G614" s="40"/>
      <c r="H614" s="40"/>
      <c r="I614" s="40"/>
      <c r="J614" s="40"/>
      <c r="K614" s="40"/>
      <c r="L614" s="40"/>
      <c r="M614" s="40"/>
      <c r="N614" s="40"/>
      <c r="O614" s="40"/>
      <c r="P614" s="40"/>
      <c r="Q614" s="40"/>
      <c r="R614" s="40"/>
      <c r="S614" s="40"/>
      <c r="T614" s="40"/>
      <c r="U614" s="40"/>
      <c r="V614" s="40"/>
      <c r="W614" s="40"/>
      <c r="X614" s="40"/>
      <c r="Y614" s="40"/>
      <c r="AA614" s="48" t="s">
        <v>126</v>
      </c>
      <c r="AB614" s="48" t="s">
        <v>126</v>
      </c>
      <c r="AC614" s="48" t="s">
        <v>126</v>
      </c>
      <c r="AD614" s="48" t="s">
        <v>126</v>
      </c>
      <c r="AE614" s="48" t="s">
        <v>126</v>
      </c>
      <c r="AF614" s="48" t="s">
        <v>126</v>
      </c>
      <c r="AG614" s="48" t="s">
        <v>126</v>
      </c>
      <c r="AH614" s="48" t="s">
        <v>126</v>
      </c>
      <c r="AI614" s="48" t="s">
        <v>126</v>
      </c>
      <c r="AJ614" s="48" t="s">
        <v>126</v>
      </c>
      <c r="AK614" s="48"/>
      <c r="AL614" s="48" t="s">
        <v>126</v>
      </c>
      <c r="AM614" s="48" t="s">
        <v>126</v>
      </c>
      <c r="AN614" s="48" t="s">
        <v>126</v>
      </c>
      <c r="AO614" s="48" t="s">
        <v>126</v>
      </c>
      <c r="AP614" s="48"/>
      <c r="AQ614" s="48" t="s">
        <v>126</v>
      </c>
      <c r="AR614" s="35" t="s">
        <v>126</v>
      </c>
      <c r="AS614" s="48" t="s">
        <v>126</v>
      </c>
      <c r="AT614" s="48"/>
      <c r="AU614" s="171" t="str">
        <f t="shared" si="182"/>
        <v>Y</v>
      </c>
      <c r="AV614" s="171" t="str">
        <f t="shared" si="182"/>
        <v>Y</v>
      </c>
      <c r="AW614" s="171" t="str">
        <f t="shared" si="182"/>
        <v>Y</v>
      </c>
      <c r="AX614" s="171" t="str">
        <f t="shared" si="182"/>
        <v>Y</v>
      </c>
      <c r="AY614" s="171" t="str">
        <f t="shared" si="182"/>
        <v>Y</v>
      </c>
      <c r="AZ614" s="171" t="str">
        <f t="shared" si="182"/>
        <v>Y</v>
      </c>
      <c r="BA614" s="171" t="str">
        <f t="shared" si="182"/>
        <v>Y</v>
      </c>
      <c r="BB614" s="171" t="str">
        <f t="shared" si="182"/>
        <v>Y</v>
      </c>
      <c r="BC614" s="171" t="str">
        <f t="shared" si="182"/>
        <v>Y</v>
      </c>
      <c r="BD614" s="171" t="str">
        <f t="shared" si="182"/>
        <v>Y</v>
      </c>
      <c r="BE614" s="171" t="str">
        <f t="shared" si="183"/>
        <v>Y</v>
      </c>
      <c r="BF614" s="171" t="str">
        <f t="shared" si="183"/>
        <v>Y</v>
      </c>
      <c r="BG614" s="171" t="str">
        <f t="shared" si="183"/>
        <v>Y</v>
      </c>
      <c r="BH614" s="171" t="str">
        <f t="shared" si="183"/>
        <v>Y</v>
      </c>
      <c r="BI614" s="171" t="str">
        <f t="shared" si="183"/>
        <v>Y</v>
      </c>
      <c r="BJ614" s="171" t="str">
        <f t="shared" si="183"/>
        <v>Y</v>
      </c>
      <c r="BK614" s="171" t="str">
        <f t="shared" si="183"/>
        <v>Y</v>
      </c>
      <c r="BL614" s="171" t="str">
        <f t="shared" si="183"/>
        <v>Y</v>
      </c>
      <c r="BM614" s="171" t="str">
        <f t="shared" si="183"/>
        <v>Y</v>
      </c>
      <c r="BN614" s="171" t="str">
        <f t="shared" si="183"/>
        <v>Y</v>
      </c>
      <c r="BO614" s="53"/>
      <c r="BP614" s="53"/>
      <c r="BQ614" s="53"/>
      <c r="BR614" s="53"/>
      <c r="BS614" s="53"/>
      <c r="BT614" s="53"/>
      <c r="BU614" s="53"/>
      <c r="BV614" s="53"/>
      <c r="BW614" s="53"/>
      <c r="BX614" s="53"/>
    </row>
    <row r="615" spans="1:76" outlineLevel="2" x14ac:dyDescent="0.25">
      <c r="B615" s="74"/>
      <c r="C615" s="85" t="s">
        <v>486</v>
      </c>
      <c r="D615" s="63" t="s">
        <v>164</v>
      </c>
      <c r="E615" s="64"/>
      <c r="F615" s="40"/>
      <c r="G615" s="40"/>
      <c r="H615" s="40"/>
      <c r="I615" s="40"/>
      <c r="J615" s="40"/>
      <c r="K615" s="40"/>
      <c r="L615" s="40"/>
      <c r="M615" s="40"/>
      <c r="N615" s="40"/>
      <c r="O615" s="40"/>
      <c r="P615" s="40"/>
      <c r="Q615" s="40"/>
      <c r="R615" s="40"/>
      <c r="S615" s="40"/>
      <c r="T615" s="40"/>
      <c r="U615" s="40"/>
      <c r="V615" s="40"/>
      <c r="W615" s="40"/>
      <c r="X615" s="40"/>
      <c r="Y615" s="40"/>
      <c r="AA615" s="48" t="s">
        <v>126</v>
      </c>
      <c r="AB615" s="48" t="s">
        <v>126</v>
      </c>
      <c r="AC615" s="48" t="s">
        <v>126</v>
      </c>
      <c r="AD615" s="48" t="s">
        <v>126</v>
      </c>
      <c r="AE615" s="48" t="s">
        <v>126</v>
      </c>
      <c r="AF615" s="48" t="s">
        <v>126</v>
      </c>
      <c r="AG615" s="48" t="s">
        <v>126</v>
      </c>
      <c r="AH615" s="48" t="s">
        <v>126</v>
      </c>
      <c r="AI615" s="48" t="s">
        <v>126</v>
      </c>
      <c r="AJ615" s="48" t="s">
        <v>126</v>
      </c>
      <c r="AK615" s="48"/>
      <c r="AL615" s="48" t="s">
        <v>126</v>
      </c>
      <c r="AM615" s="48" t="s">
        <v>126</v>
      </c>
      <c r="AN615" s="48" t="s">
        <v>126</v>
      </c>
      <c r="AO615" s="48" t="s">
        <v>126</v>
      </c>
      <c r="AP615" s="48"/>
      <c r="AQ615" s="48" t="s">
        <v>126</v>
      </c>
      <c r="AR615" s="35" t="s">
        <v>126</v>
      </c>
      <c r="AS615" s="48" t="s">
        <v>126</v>
      </c>
      <c r="AT615" s="48"/>
      <c r="AU615" s="171" t="str">
        <f t="shared" si="182"/>
        <v>Y</v>
      </c>
      <c r="AV615" s="171" t="str">
        <f t="shared" si="182"/>
        <v>Y</v>
      </c>
      <c r="AW615" s="171" t="str">
        <f t="shared" si="182"/>
        <v>Y</v>
      </c>
      <c r="AX615" s="171" t="str">
        <f t="shared" si="182"/>
        <v>Y</v>
      </c>
      <c r="AY615" s="171" t="str">
        <f t="shared" si="182"/>
        <v>Y</v>
      </c>
      <c r="AZ615" s="171" t="str">
        <f t="shared" si="182"/>
        <v>Y</v>
      </c>
      <c r="BA615" s="171" t="str">
        <f t="shared" si="182"/>
        <v>Y</v>
      </c>
      <c r="BB615" s="171" t="str">
        <f t="shared" si="182"/>
        <v>Y</v>
      </c>
      <c r="BC615" s="171" t="str">
        <f t="shared" si="182"/>
        <v>Y</v>
      </c>
      <c r="BD615" s="171" t="str">
        <f t="shared" si="182"/>
        <v>Y</v>
      </c>
      <c r="BE615" s="171" t="str">
        <f t="shared" si="183"/>
        <v>Y</v>
      </c>
      <c r="BF615" s="171" t="str">
        <f t="shared" si="183"/>
        <v>Y</v>
      </c>
      <c r="BG615" s="171" t="str">
        <f t="shared" si="183"/>
        <v>Y</v>
      </c>
      <c r="BH615" s="171" t="str">
        <f t="shared" si="183"/>
        <v>Y</v>
      </c>
      <c r="BI615" s="171" t="str">
        <f t="shared" si="183"/>
        <v>Y</v>
      </c>
      <c r="BJ615" s="171" t="str">
        <f t="shared" si="183"/>
        <v>Y</v>
      </c>
      <c r="BK615" s="171" t="str">
        <f t="shared" si="183"/>
        <v>Y</v>
      </c>
      <c r="BL615" s="171" t="str">
        <f t="shared" si="183"/>
        <v>Y</v>
      </c>
      <c r="BM615" s="171" t="str">
        <f t="shared" si="183"/>
        <v>Y</v>
      </c>
      <c r="BN615" s="171" t="str">
        <f t="shared" si="183"/>
        <v>Y</v>
      </c>
      <c r="BO615" s="53"/>
      <c r="BP615" s="53"/>
      <c r="BQ615" s="53"/>
      <c r="BR615" s="53"/>
      <c r="BS615" s="53"/>
      <c r="BT615" s="53"/>
      <c r="BU615" s="53"/>
      <c r="BV615" s="53"/>
      <c r="BW615" s="53"/>
      <c r="BX615" s="53"/>
    </row>
    <row r="616" spans="1:76" outlineLevel="2" x14ac:dyDescent="0.25">
      <c r="B616" s="74"/>
      <c r="C616" s="85" t="s">
        <v>487</v>
      </c>
      <c r="D616" s="63" t="s">
        <v>164</v>
      </c>
      <c r="E616" s="64"/>
      <c r="F616" s="40"/>
      <c r="G616" s="40"/>
      <c r="H616" s="40"/>
      <c r="I616" s="40"/>
      <c r="J616" s="40"/>
      <c r="K616" s="40"/>
      <c r="L616" s="40"/>
      <c r="M616" s="40"/>
      <c r="N616" s="40"/>
      <c r="O616" s="40"/>
      <c r="P616" s="40"/>
      <c r="Q616" s="40"/>
      <c r="R616" s="40"/>
      <c r="S616" s="40"/>
      <c r="T616" s="40"/>
      <c r="U616" s="40"/>
      <c r="V616" s="40"/>
      <c r="W616" s="40"/>
      <c r="X616" s="40"/>
      <c r="Y616" s="40"/>
      <c r="AA616" s="48" t="s">
        <v>126</v>
      </c>
      <c r="AB616" s="48" t="s">
        <v>126</v>
      </c>
      <c r="AC616" s="48" t="s">
        <v>126</v>
      </c>
      <c r="AD616" s="48" t="s">
        <v>126</v>
      </c>
      <c r="AE616" s="48" t="s">
        <v>126</v>
      </c>
      <c r="AF616" s="48" t="s">
        <v>126</v>
      </c>
      <c r="AG616" s="48" t="s">
        <v>126</v>
      </c>
      <c r="AH616" s="48" t="s">
        <v>126</v>
      </c>
      <c r="AI616" s="48" t="s">
        <v>126</v>
      </c>
      <c r="AJ616" s="48" t="s">
        <v>126</v>
      </c>
      <c r="AK616" s="48"/>
      <c r="AL616" s="48" t="s">
        <v>126</v>
      </c>
      <c r="AM616" s="48" t="s">
        <v>126</v>
      </c>
      <c r="AN616" s="48" t="s">
        <v>126</v>
      </c>
      <c r="AO616" s="48" t="s">
        <v>126</v>
      </c>
      <c r="AP616" s="48"/>
      <c r="AQ616" s="48" t="s">
        <v>126</v>
      </c>
      <c r="AR616" s="35" t="s">
        <v>126</v>
      </c>
      <c r="AS616" s="48" t="s">
        <v>126</v>
      </c>
      <c r="AT616" s="48"/>
      <c r="AU616" s="171" t="str">
        <f t="shared" si="182"/>
        <v>Y</v>
      </c>
      <c r="AV616" s="171" t="str">
        <f t="shared" si="182"/>
        <v>Y</v>
      </c>
      <c r="AW616" s="171" t="str">
        <f t="shared" si="182"/>
        <v>Y</v>
      </c>
      <c r="AX616" s="171" t="str">
        <f t="shared" si="182"/>
        <v>Y</v>
      </c>
      <c r="AY616" s="171" t="str">
        <f t="shared" si="182"/>
        <v>Y</v>
      </c>
      <c r="AZ616" s="171" t="str">
        <f t="shared" si="182"/>
        <v>Y</v>
      </c>
      <c r="BA616" s="171" t="str">
        <f t="shared" si="182"/>
        <v>Y</v>
      </c>
      <c r="BB616" s="171" t="str">
        <f t="shared" si="182"/>
        <v>Y</v>
      </c>
      <c r="BC616" s="171" t="str">
        <f t="shared" si="182"/>
        <v>Y</v>
      </c>
      <c r="BD616" s="171" t="str">
        <f t="shared" si="182"/>
        <v>Y</v>
      </c>
      <c r="BE616" s="171" t="str">
        <f t="shared" si="183"/>
        <v>Y</v>
      </c>
      <c r="BF616" s="171" t="str">
        <f t="shared" si="183"/>
        <v>Y</v>
      </c>
      <c r="BG616" s="171" t="str">
        <f t="shared" si="183"/>
        <v>Y</v>
      </c>
      <c r="BH616" s="171" t="str">
        <f t="shared" si="183"/>
        <v>Y</v>
      </c>
      <c r="BI616" s="171" t="str">
        <f t="shared" si="183"/>
        <v>Y</v>
      </c>
      <c r="BJ616" s="171" t="str">
        <f t="shared" si="183"/>
        <v>Y</v>
      </c>
      <c r="BK616" s="171" t="str">
        <f t="shared" si="183"/>
        <v>Y</v>
      </c>
      <c r="BL616" s="171" t="str">
        <f t="shared" si="183"/>
        <v>Y</v>
      </c>
      <c r="BM616" s="171" t="str">
        <f t="shared" si="183"/>
        <v>Y</v>
      </c>
      <c r="BN616" s="171" t="str">
        <f t="shared" si="183"/>
        <v>Y</v>
      </c>
      <c r="BO616" s="53"/>
      <c r="BP616" s="53"/>
      <c r="BQ616" s="53"/>
      <c r="BR616" s="53"/>
      <c r="BS616" s="53"/>
      <c r="BT616" s="53"/>
      <c r="BU616" s="53"/>
      <c r="BV616" s="53"/>
      <c r="BW616" s="53"/>
      <c r="BX616" s="53"/>
    </row>
    <row r="617" spans="1:76" outlineLevel="2" x14ac:dyDescent="0.25">
      <c r="B617" s="74"/>
      <c r="C617" s="85" t="s">
        <v>488</v>
      </c>
      <c r="D617" s="63" t="s">
        <v>147</v>
      </c>
      <c r="E617" s="64"/>
      <c r="F617" s="40"/>
      <c r="G617" s="40"/>
      <c r="H617" s="40"/>
      <c r="I617" s="40"/>
      <c r="J617" s="40"/>
      <c r="K617" s="40"/>
      <c r="L617" s="40"/>
      <c r="M617" s="40"/>
      <c r="N617" s="40"/>
      <c r="O617" s="40"/>
      <c r="P617" s="40"/>
      <c r="Q617" s="40"/>
      <c r="R617" s="40"/>
      <c r="S617" s="40"/>
      <c r="T617" s="40"/>
      <c r="U617" s="40"/>
      <c r="V617" s="40"/>
      <c r="W617" s="40"/>
      <c r="X617" s="40"/>
      <c r="Y617" s="40"/>
      <c r="AA617" s="48" t="s">
        <v>126</v>
      </c>
      <c r="AB617" s="48" t="s">
        <v>126</v>
      </c>
      <c r="AC617" s="48" t="s">
        <v>126</v>
      </c>
      <c r="AD617" s="48" t="s">
        <v>126</v>
      </c>
      <c r="AE617" s="48" t="s">
        <v>126</v>
      </c>
      <c r="AF617" s="48" t="s">
        <v>126</v>
      </c>
      <c r="AG617" s="48" t="s">
        <v>126</v>
      </c>
      <c r="AH617" s="48" t="s">
        <v>126</v>
      </c>
      <c r="AI617" s="48" t="s">
        <v>126</v>
      </c>
      <c r="AJ617" s="48" t="s">
        <v>126</v>
      </c>
      <c r="AK617" s="48"/>
      <c r="AL617" s="48" t="s">
        <v>126</v>
      </c>
      <c r="AM617" s="48" t="s">
        <v>126</v>
      </c>
      <c r="AN617" s="48" t="s">
        <v>126</v>
      </c>
      <c r="AO617" s="48" t="s">
        <v>126</v>
      </c>
      <c r="AP617" s="48"/>
      <c r="AQ617" s="48" t="s">
        <v>126</v>
      </c>
      <c r="AR617" s="35" t="s">
        <v>126</v>
      </c>
      <c r="AS617" s="48" t="s">
        <v>126</v>
      </c>
      <c r="AT617" s="48"/>
      <c r="AU617" s="171" t="str">
        <f t="shared" si="182"/>
        <v>Y</v>
      </c>
      <c r="AV617" s="171" t="str">
        <f t="shared" si="182"/>
        <v>Y</v>
      </c>
      <c r="AW617" s="171" t="str">
        <f t="shared" si="182"/>
        <v>Y</v>
      </c>
      <c r="AX617" s="171" t="str">
        <f t="shared" si="182"/>
        <v>Y</v>
      </c>
      <c r="AY617" s="171" t="str">
        <f t="shared" si="182"/>
        <v>Y</v>
      </c>
      <c r="AZ617" s="171" t="str">
        <f t="shared" si="182"/>
        <v>Y</v>
      </c>
      <c r="BA617" s="171" t="str">
        <f t="shared" si="182"/>
        <v>Y</v>
      </c>
      <c r="BB617" s="171" t="str">
        <f t="shared" si="182"/>
        <v>Y</v>
      </c>
      <c r="BC617" s="171" t="str">
        <f t="shared" si="182"/>
        <v>Y</v>
      </c>
      <c r="BD617" s="171" t="str">
        <f t="shared" si="182"/>
        <v>Y</v>
      </c>
      <c r="BE617" s="171" t="str">
        <f t="shared" si="183"/>
        <v>Y</v>
      </c>
      <c r="BF617" s="171" t="str">
        <f t="shared" si="183"/>
        <v>Y</v>
      </c>
      <c r="BG617" s="171" t="str">
        <f t="shared" si="183"/>
        <v>Y</v>
      </c>
      <c r="BH617" s="171" t="str">
        <f t="shared" si="183"/>
        <v>Y</v>
      </c>
      <c r="BI617" s="171" t="str">
        <f t="shared" si="183"/>
        <v>Y</v>
      </c>
      <c r="BJ617" s="171" t="str">
        <f t="shared" si="183"/>
        <v>Y</v>
      </c>
      <c r="BK617" s="171" t="str">
        <f t="shared" si="183"/>
        <v>Y</v>
      </c>
      <c r="BL617" s="171" t="str">
        <f t="shared" si="183"/>
        <v>Y</v>
      </c>
      <c r="BM617" s="171" t="str">
        <f t="shared" si="183"/>
        <v>Y</v>
      </c>
      <c r="BN617" s="171" t="str">
        <f t="shared" si="183"/>
        <v>Y</v>
      </c>
      <c r="BO617" s="53"/>
      <c r="BP617" s="53"/>
      <c r="BQ617" s="53"/>
      <c r="BR617" s="53"/>
      <c r="BS617" s="53"/>
      <c r="BT617" s="53"/>
      <c r="BU617" s="53"/>
      <c r="BV617" s="53"/>
      <c r="BW617" s="53"/>
      <c r="BX617" s="53"/>
    </row>
    <row r="618" spans="1:76" outlineLevel="2" x14ac:dyDescent="0.25">
      <c r="B618" s="74"/>
      <c r="C618" s="85" t="s">
        <v>489</v>
      </c>
      <c r="D618" s="63" t="s">
        <v>164</v>
      </c>
      <c r="E618" s="64"/>
      <c r="F618" s="40"/>
      <c r="G618" s="40"/>
      <c r="H618" s="40"/>
      <c r="I618" s="40"/>
      <c r="J618" s="40"/>
      <c r="K618" s="40"/>
      <c r="L618" s="40"/>
      <c r="M618" s="40"/>
      <c r="N618" s="40"/>
      <c r="O618" s="40"/>
      <c r="P618" s="40"/>
      <c r="Q618" s="40"/>
      <c r="R618" s="40"/>
      <c r="S618" s="40"/>
      <c r="T618" s="40"/>
      <c r="U618" s="40"/>
      <c r="V618" s="40"/>
      <c r="W618" s="40"/>
      <c r="X618" s="40"/>
      <c r="Y618" s="40"/>
      <c r="AA618" s="48" t="s">
        <v>126</v>
      </c>
      <c r="AB618" s="48" t="s">
        <v>126</v>
      </c>
      <c r="AC618" s="48" t="s">
        <v>126</v>
      </c>
      <c r="AD618" s="48" t="s">
        <v>126</v>
      </c>
      <c r="AE618" s="48" t="s">
        <v>126</v>
      </c>
      <c r="AF618" s="48" t="s">
        <v>126</v>
      </c>
      <c r="AG618" s="48" t="s">
        <v>126</v>
      </c>
      <c r="AH618" s="48" t="s">
        <v>126</v>
      </c>
      <c r="AI618" s="48" t="s">
        <v>126</v>
      </c>
      <c r="AJ618" s="48" t="s">
        <v>126</v>
      </c>
      <c r="AK618" s="48"/>
      <c r="AL618" s="48" t="s">
        <v>126</v>
      </c>
      <c r="AM618" s="48" t="s">
        <v>126</v>
      </c>
      <c r="AN618" s="48" t="s">
        <v>126</v>
      </c>
      <c r="AO618" s="48" t="s">
        <v>126</v>
      </c>
      <c r="AP618" s="48"/>
      <c r="AQ618" s="48" t="s">
        <v>126</v>
      </c>
      <c r="AR618" s="35" t="s">
        <v>126</v>
      </c>
      <c r="AS618" s="48" t="s">
        <v>126</v>
      </c>
      <c r="AT618" s="48"/>
      <c r="AU618" s="171" t="str">
        <f t="shared" si="182"/>
        <v>Y</v>
      </c>
      <c r="AV618" s="171" t="str">
        <f t="shared" si="182"/>
        <v>Y</v>
      </c>
      <c r="AW618" s="171" t="str">
        <f t="shared" si="182"/>
        <v>Y</v>
      </c>
      <c r="AX618" s="171" t="str">
        <f t="shared" si="182"/>
        <v>Y</v>
      </c>
      <c r="AY618" s="171" t="str">
        <f t="shared" si="182"/>
        <v>Y</v>
      </c>
      <c r="AZ618" s="171" t="str">
        <f t="shared" si="182"/>
        <v>Y</v>
      </c>
      <c r="BA618" s="171" t="str">
        <f t="shared" si="182"/>
        <v>Y</v>
      </c>
      <c r="BB618" s="171" t="str">
        <f t="shared" si="182"/>
        <v>Y</v>
      </c>
      <c r="BC618" s="171" t="str">
        <f t="shared" si="182"/>
        <v>Y</v>
      </c>
      <c r="BD618" s="171" t="str">
        <f t="shared" si="182"/>
        <v>Y</v>
      </c>
      <c r="BE618" s="171" t="str">
        <f t="shared" si="183"/>
        <v>Y</v>
      </c>
      <c r="BF618" s="171" t="str">
        <f t="shared" si="183"/>
        <v>Y</v>
      </c>
      <c r="BG618" s="171" t="str">
        <f t="shared" si="183"/>
        <v>Y</v>
      </c>
      <c r="BH618" s="171" t="str">
        <f t="shared" si="183"/>
        <v>Y</v>
      </c>
      <c r="BI618" s="171" t="str">
        <f t="shared" si="183"/>
        <v>Y</v>
      </c>
      <c r="BJ618" s="171" t="str">
        <f t="shared" si="183"/>
        <v>Y</v>
      </c>
      <c r="BK618" s="171" t="str">
        <f t="shared" si="183"/>
        <v>Y</v>
      </c>
      <c r="BL618" s="171" t="str">
        <f t="shared" si="183"/>
        <v>Y</v>
      </c>
      <c r="BM618" s="171" t="str">
        <f t="shared" si="183"/>
        <v>Y</v>
      </c>
      <c r="BN618" s="171" t="str">
        <f t="shared" si="183"/>
        <v>Y</v>
      </c>
      <c r="BO618" s="53"/>
      <c r="BP618" s="53"/>
      <c r="BQ618" s="53"/>
      <c r="BR618" s="53"/>
      <c r="BS618" s="53"/>
      <c r="BT618" s="53"/>
      <c r="BU618" s="53"/>
      <c r="BV618" s="53"/>
      <c r="BW618" s="53"/>
      <c r="BX618" s="53"/>
    </row>
    <row r="619" spans="1:76" s="53" customFormat="1" outlineLevel="2" x14ac:dyDescent="0.25">
      <c r="A619" s="50"/>
      <c r="B619" s="74"/>
      <c r="C619" s="92" t="s">
        <v>491</v>
      </c>
      <c r="D619" s="63"/>
      <c r="E619" s="63"/>
      <c r="F619" s="93"/>
      <c r="G619" s="93"/>
      <c r="H619" s="93"/>
      <c r="I619" s="93"/>
      <c r="J619" s="93"/>
      <c r="K619" s="93"/>
      <c r="L619" s="93"/>
      <c r="M619" s="93"/>
      <c r="N619" s="93"/>
      <c r="O619" s="93"/>
      <c r="P619" s="93"/>
      <c r="Q619" s="93"/>
      <c r="R619" s="93"/>
      <c r="S619" s="93"/>
      <c r="T619" s="93"/>
      <c r="U619" s="93"/>
      <c r="V619" s="93"/>
      <c r="W619" s="93"/>
      <c r="X619" s="93"/>
      <c r="Y619" s="93"/>
      <c r="AA619" s="48"/>
      <c r="AB619" s="48"/>
      <c r="AC619" s="48"/>
      <c r="AD619" s="48"/>
      <c r="AE619" s="48"/>
      <c r="AF619" s="48"/>
      <c r="AG619" s="48"/>
      <c r="AH619" s="48"/>
      <c r="AI619" s="48"/>
      <c r="AJ619" s="48"/>
      <c r="AK619" s="48"/>
      <c r="AL619" s="48"/>
      <c r="AM619" s="48"/>
      <c r="AN619" s="48"/>
      <c r="AO619" s="48"/>
      <c r="AP619" s="48"/>
      <c r="AQ619" s="48"/>
      <c r="AR619" s="35"/>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row>
    <row r="620" spans="1:76" outlineLevel="2" x14ac:dyDescent="0.25">
      <c r="B620" s="74"/>
      <c r="C620" s="85" t="s">
        <v>484</v>
      </c>
      <c r="D620" s="63" t="s">
        <v>164</v>
      </c>
      <c r="E620" s="64"/>
      <c r="F620" s="40"/>
      <c r="G620" s="40"/>
      <c r="H620" s="40"/>
      <c r="I620" s="40"/>
      <c r="J620" s="40"/>
      <c r="K620" s="40"/>
      <c r="L620" s="40"/>
      <c r="M620" s="40"/>
      <c r="N620" s="40"/>
      <c r="O620" s="40"/>
      <c r="P620" s="40"/>
      <c r="Q620" s="40"/>
      <c r="R620" s="40"/>
      <c r="S620" s="40"/>
      <c r="T620" s="40"/>
      <c r="U620" s="40"/>
      <c r="V620" s="40"/>
      <c r="W620" s="40"/>
      <c r="X620" s="40"/>
      <c r="Y620" s="40"/>
      <c r="AA620" s="48" t="s">
        <v>126</v>
      </c>
      <c r="AB620" s="48" t="s">
        <v>126</v>
      </c>
      <c r="AC620" s="48" t="s">
        <v>126</v>
      </c>
      <c r="AD620" s="48" t="s">
        <v>126</v>
      </c>
      <c r="AE620" s="48" t="s">
        <v>126</v>
      </c>
      <c r="AF620" s="48" t="s">
        <v>126</v>
      </c>
      <c r="AG620" s="48" t="s">
        <v>126</v>
      </c>
      <c r="AH620" s="48" t="s">
        <v>126</v>
      </c>
      <c r="AI620" s="48" t="s">
        <v>126</v>
      </c>
      <c r="AJ620" s="48" t="s">
        <v>126</v>
      </c>
      <c r="AK620" s="48"/>
      <c r="AL620" s="48" t="s">
        <v>126</v>
      </c>
      <c r="AM620" s="48" t="s">
        <v>126</v>
      </c>
      <c r="AN620" s="48" t="s">
        <v>126</v>
      </c>
      <c r="AO620" s="48" t="s">
        <v>126</v>
      </c>
      <c r="AP620" s="48"/>
      <c r="AQ620" s="48" t="s">
        <v>126</v>
      </c>
      <c r="AR620" s="35" t="s">
        <v>126</v>
      </c>
      <c r="AS620" s="48" t="s">
        <v>126</v>
      </c>
      <c r="AT620" s="48"/>
      <c r="AU620" s="171" t="str">
        <f t="shared" ref="AU620:BD625" si="184">IFERROR(IF(OR(HLOOKUP(F$6,$AA$13:$AJ$1020,ROW($AT620)-ROW($AT$12),FALSE)="N",HLOOKUP(IF(F$3="Please Select","",IF(AND(LEFT(F$3,3)&lt;&gt;"IPC",LEFT(F$3,3)&lt;&gt;"PPA",LEFT(F$3,7)&lt;&gt;"Program"),"Hybrid",LEFT(F$3,3))),$AL$13:$AO$1020,ROW($AT620)-ROW($AT$12),FALSE)="N",HLOOKUP(F$5,$AQ$13:$AS$1020,ROW($AT620)-ROW($AT$12),FALSE)="N"),"N",IF(OR(HLOOKUP(F$6,$AA$13:$AJ$1020,ROW($AT620)-ROW($AT$12),FALSE)="A",HLOOKUP(IF(F$3="Please Select","",IF(AND(LEFT(F$3,3)&lt;&gt;"IPC",LEFT(F$3,3)&lt;&gt;"PPA"),"Hybrid",LEFT(F$3,3))),$AL$13:$AO$1020,ROW($AT620)-ROW($AT$12),FALSE)="A",HLOOKUP(F$5,$AQ$13:$AS$1020,ROW($AT620)-ROW($AT$12),FALSE)="A"),"A","Y")),$AS620)</f>
        <v>Y</v>
      </c>
      <c r="AV620" s="171" t="str">
        <f t="shared" si="184"/>
        <v>Y</v>
      </c>
      <c r="AW620" s="171" t="str">
        <f t="shared" si="184"/>
        <v>Y</v>
      </c>
      <c r="AX620" s="171" t="str">
        <f t="shared" si="184"/>
        <v>Y</v>
      </c>
      <c r="AY620" s="171" t="str">
        <f t="shared" si="184"/>
        <v>Y</v>
      </c>
      <c r="AZ620" s="171" t="str">
        <f t="shared" si="184"/>
        <v>Y</v>
      </c>
      <c r="BA620" s="171" t="str">
        <f t="shared" si="184"/>
        <v>Y</v>
      </c>
      <c r="BB620" s="171" t="str">
        <f t="shared" si="184"/>
        <v>Y</v>
      </c>
      <c r="BC620" s="171" t="str">
        <f t="shared" si="184"/>
        <v>Y</v>
      </c>
      <c r="BD620" s="171" t="str">
        <f t="shared" si="184"/>
        <v>Y</v>
      </c>
      <c r="BE620" s="171" t="str">
        <f t="shared" ref="BE620:BN625" si="185">IFERROR(IF(OR(HLOOKUP(P$6,$AA$13:$AJ$1020,ROW($AT620)-ROW($AT$12),FALSE)="N",HLOOKUP(IF(P$3="Please Select","",IF(AND(LEFT(P$3,3)&lt;&gt;"IPC",LEFT(P$3,3)&lt;&gt;"PPA",LEFT(P$3,7)&lt;&gt;"Program"),"Hybrid",LEFT(P$3,3))),$AL$13:$AO$1020,ROW($AT620)-ROW($AT$12),FALSE)="N",HLOOKUP(P$5,$AQ$13:$AS$1020,ROW($AT620)-ROW($AT$12),FALSE)="N"),"N",IF(OR(HLOOKUP(P$6,$AA$13:$AJ$1020,ROW($AT620)-ROW($AT$12),FALSE)="A",HLOOKUP(IF(P$3="Please Select","",IF(AND(LEFT(P$3,3)&lt;&gt;"IPC",LEFT(P$3,3)&lt;&gt;"PPA"),"Hybrid",LEFT(P$3,3))),$AL$13:$AO$1020,ROW($AT620)-ROW($AT$12),FALSE)="A",HLOOKUP(P$5,$AQ$13:$AS$1020,ROW($AT620)-ROW($AT$12),FALSE)="A"),"A","Y")),$AS620)</f>
        <v>Y</v>
      </c>
      <c r="BF620" s="171" t="str">
        <f t="shared" si="185"/>
        <v>Y</v>
      </c>
      <c r="BG620" s="171" t="str">
        <f t="shared" si="185"/>
        <v>Y</v>
      </c>
      <c r="BH620" s="171" t="str">
        <f t="shared" si="185"/>
        <v>Y</v>
      </c>
      <c r="BI620" s="171" t="str">
        <f t="shared" si="185"/>
        <v>Y</v>
      </c>
      <c r="BJ620" s="171" t="str">
        <f t="shared" si="185"/>
        <v>Y</v>
      </c>
      <c r="BK620" s="171" t="str">
        <f t="shared" si="185"/>
        <v>Y</v>
      </c>
      <c r="BL620" s="171" t="str">
        <f t="shared" si="185"/>
        <v>Y</v>
      </c>
      <c r="BM620" s="171" t="str">
        <f t="shared" si="185"/>
        <v>Y</v>
      </c>
      <c r="BN620" s="171" t="str">
        <f t="shared" si="185"/>
        <v>Y</v>
      </c>
      <c r="BO620" s="53"/>
      <c r="BP620" s="53"/>
      <c r="BQ620" s="53"/>
      <c r="BR620" s="53"/>
      <c r="BS620" s="53"/>
      <c r="BT620" s="53"/>
      <c r="BU620" s="53"/>
      <c r="BV620" s="53"/>
      <c r="BW620" s="53"/>
      <c r="BX620" s="53"/>
    </row>
    <row r="621" spans="1:76" outlineLevel="2" x14ac:dyDescent="0.25">
      <c r="B621" s="74"/>
      <c r="C621" s="85" t="s">
        <v>485</v>
      </c>
      <c r="D621" s="63" t="s">
        <v>147</v>
      </c>
      <c r="E621" s="64" t="s">
        <v>154</v>
      </c>
      <c r="F621" s="40"/>
      <c r="G621" s="40"/>
      <c r="H621" s="40"/>
      <c r="I621" s="40"/>
      <c r="J621" s="40"/>
      <c r="K621" s="40"/>
      <c r="L621" s="40"/>
      <c r="M621" s="40"/>
      <c r="N621" s="40"/>
      <c r="O621" s="40"/>
      <c r="P621" s="40"/>
      <c r="Q621" s="40"/>
      <c r="R621" s="40"/>
      <c r="S621" s="40"/>
      <c r="T621" s="40"/>
      <c r="U621" s="40"/>
      <c r="V621" s="40"/>
      <c r="W621" s="40"/>
      <c r="X621" s="40"/>
      <c r="Y621" s="40"/>
      <c r="AA621" s="48" t="s">
        <v>126</v>
      </c>
      <c r="AB621" s="48" t="s">
        <v>126</v>
      </c>
      <c r="AC621" s="48" t="s">
        <v>126</v>
      </c>
      <c r="AD621" s="48" t="s">
        <v>126</v>
      </c>
      <c r="AE621" s="48" t="s">
        <v>126</v>
      </c>
      <c r="AF621" s="48" t="s">
        <v>126</v>
      </c>
      <c r="AG621" s="48" t="s">
        <v>126</v>
      </c>
      <c r="AH621" s="48" t="s">
        <v>126</v>
      </c>
      <c r="AI621" s="48" t="s">
        <v>126</v>
      </c>
      <c r="AJ621" s="48" t="s">
        <v>126</v>
      </c>
      <c r="AK621" s="48"/>
      <c r="AL621" s="48" t="s">
        <v>126</v>
      </c>
      <c r="AM621" s="48" t="s">
        <v>126</v>
      </c>
      <c r="AN621" s="48" t="s">
        <v>126</v>
      </c>
      <c r="AO621" s="48" t="s">
        <v>126</v>
      </c>
      <c r="AP621" s="48"/>
      <c r="AQ621" s="48" t="s">
        <v>126</v>
      </c>
      <c r="AR621" s="35" t="s">
        <v>126</v>
      </c>
      <c r="AS621" s="48" t="s">
        <v>126</v>
      </c>
      <c r="AT621" s="48"/>
      <c r="AU621" s="171" t="str">
        <f t="shared" si="184"/>
        <v>Y</v>
      </c>
      <c r="AV621" s="171" t="str">
        <f t="shared" si="184"/>
        <v>Y</v>
      </c>
      <c r="AW621" s="171" t="str">
        <f t="shared" si="184"/>
        <v>Y</v>
      </c>
      <c r="AX621" s="171" t="str">
        <f t="shared" si="184"/>
        <v>Y</v>
      </c>
      <c r="AY621" s="171" t="str">
        <f t="shared" si="184"/>
        <v>Y</v>
      </c>
      <c r="AZ621" s="171" t="str">
        <f t="shared" si="184"/>
        <v>Y</v>
      </c>
      <c r="BA621" s="171" t="str">
        <f t="shared" si="184"/>
        <v>Y</v>
      </c>
      <c r="BB621" s="171" t="str">
        <f t="shared" si="184"/>
        <v>Y</v>
      </c>
      <c r="BC621" s="171" t="str">
        <f t="shared" si="184"/>
        <v>Y</v>
      </c>
      <c r="BD621" s="171" t="str">
        <f t="shared" si="184"/>
        <v>Y</v>
      </c>
      <c r="BE621" s="171" t="str">
        <f t="shared" si="185"/>
        <v>Y</v>
      </c>
      <c r="BF621" s="171" t="str">
        <f t="shared" si="185"/>
        <v>Y</v>
      </c>
      <c r="BG621" s="171" t="str">
        <f t="shared" si="185"/>
        <v>Y</v>
      </c>
      <c r="BH621" s="171" t="str">
        <f t="shared" si="185"/>
        <v>Y</v>
      </c>
      <c r="BI621" s="171" t="str">
        <f t="shared" si="185"/>
        <v>Y</v>
      </c>
      <c r="BJ621" s="171" t="str">
        <f t="shared" si="185"/>
        <v>Y</v>
      </c>
      <c r="BK621" s="171" t="str">
        <f t="shared" si="185"/>
        <v>Y</v>
      </c>
      <c r="BL621" s="171" t="str">
        <f t="shared" si="185"/>
        <v>Y</v>
      </c>
      <c r="BM621" s="171" t="str">
        <f t="shared" si="185"/>
        <v>Y</v>
      </c>
      <c r="BN621" s="171" t="str">
        <f t="shared" si="185"/>
        <v>Y</v>
      </c>
      <c r="BO621" s="53"/>
      <c r="BP621" s="53"/>
      <c r="BQ621" s="53"/>
      <c r="BR621" s="53"/>
      <c r="BS621" s="53"/>
      <c r="BT621" s="53"/>
      <c r="BU621" s="53"/>
      <c r="BV621" s="53"/>
      <c r="BW621" s="53"/>
      <c r="BX621" s="53"/>
    </row>
    <row r="622" spans="1:76" outlineLevel="2" x14ac:dyDescent="0.25">
      <c r="B622" s="74"/>
      <c r="C622" s="85" t="s">
        <v>486</v>
      </c>
      <c r="D622" s="63" t="s">
        <v>164</v>
      </c>
      <c r="E622" s="64"/>
      <c r="F622" s="40"/>
      <c r="G622" s="40"/>
      <c r="H622" s="40"/>
      <c r="I622" s="40"/>
      <c r="J622" s="40"/>
      <c r="K622" s="40"/>
      <c r="L622" s="40"/>
      <c r="M622" s="40"/>
      <c r="N622" s="40"/>
      <c r="O622" s="40"/>
      <c r="P622" s="40"/>
      <c r="Q622" s="40"/>
      <c r="R622" s="40"/>
      <c r="S622" s="40"/>
      <c r="T622" s="40"/>
      <c r="U622" s="40"/>
      <c r="V622" s="40"/>
      <c r="W622" s="40"/>
      <c r="X622" s="40"/>
      <c r="Y622" s="40"/>
      <c r="AA622" s="48" t="s">
        <v>126</v>
      </c>
      <c r="AB622" s="48" t="s">
        <v>126</v>
      </c>
      <c r="AC622" s="48" t="s">
        <v>126</v>
      </c>
      <c r="AD622" s="48" t="s">
        <v>126</v>
      </c>
      <c r="AE622" s="48" t="s">
        <v>126</v>
      </c>
      <c r="AF622" s="48" t="s">
        <v>126</v>
      </c>
      <c r="AG622" s="48" t="s">
        <v>126</v>
      </c>
      <c r="AH622" s="48" t="s">
        <v>126</v>
      </c>
      <c r="AI622" s="48" t="s">
        <v>126</v>
      </c>
      <c r="AJ622" s="48" t="s">
        <v>126</v>
      </c>
      <c r="AK622" s="48"/>
      <c r="AL622" s="48" t="s">
        <v>126</v>
      </c>
      <c r="AM622" s="48" t="s">
        <v>126</v>
      </c>
      <c r="AN622" s="48" t="s">
        <v>126</v>
      </c>
      <c r="AO622" s="48" t="s">
        <v>126</v>
      </c>
      <c r="AP622" s="48"/>
      <c r="AQ622" s="48" t="s">
        <v>126</v>
      </c>
      <c r="AR622" s="35" t="s">
        <v>126</v>
      </c>
      <c r="AS622" s="48" t="s">
        <v>126</v>
      </c>
      <c r="AT622" s="48"/>
      <c r="AU622" s="171" t="str">
        <f t="shared" si="184"/>
        <v>Y</v>
      </c>
      <c r="AV622" s="171" t="str">
        <f t="shared" si="184"/>
        <v>Y</v>
      </c>
      <c r="AW622" s="171" t="str">
        <f t="shared" si="184"/>
        <v>Y</v>
      </c>
      <c r="AX622" s="171" t="str">
        <f t="shared" si="184"/>
        <v>Y</v>
      </c>
      <c r="AY622" s="171" t="str">
        <f t="shared" si="184"/>
        <v>Y</v>
      </c>
      <c r="AZ622" s="171" t="str">
        <f t="shared" si="184"/>
        <v>Y</v>
      </c>
      <c r="BA622" s="171" t="str">
        <f t="shared" si="184"/>
        <v>Y</v>
      </c>
      <c r="BB622" s="171" t="str">
        <f t="shared" si="184"/>
        <v>Y</v>
      </c>
      <c r="BC622" s="171" t="str">
        <f t="shared" si="184"/>
        <v>Y</v>
      </c>
      <c r="BD622" s="171" t="str">
        <f t="shared" si="184"/>
        <v>Y</v>
      </c>
      <c r="BE622" s="171" t="str">
        <f t="shared" si="185"/>
        <v>Y</v>
      </c>
      <c r="BF622" s="171" t="str">
        <f t="shared" si="185"/>
        <v>Y</v>
      </c>
      <c r="BG622" s="171" t="str">
        <f t="shared" si="185"/>
        <v>Y</v>
      </c>
      <c r="BH622" s="171" t="str">
        <f t="shared" si="185"/>
        <v>Y</v>
      </c>
      <c r="BI622" s="171" t="str">
        <f t="shared" si="185"/>
        <v>Y</v>
      </c>
      <c r="BJ622" s="171" t="str">
        <f t="shared" si="185"/>
        <v>Y</v>
      </c>
      <c r="BK622" s="171" t="str">
        <f t="shared" si="185"/>
        <v>Y</v>
      </c>
      <c r="BL622" s="171" t="str">
        <f t="shared" si="185"/>
        <v>Y</v>
      </c>
      <c r="BM622" s="171" t="str">
        <f t="shared" si="185"/>
        <v>Y</v>
      </c>
      <c r="BN622" s="171" t="str">
        <f t="shared" si="185"/>
        <v>Y</v>
      </c>
      <c r="BO622" s="53"/>
      <c r="BP622" s="53"/>
      <c r="BQ622" s="53"/>
      <c r="BR622" s="53"/>
      <c r="BS622" s="53"/>
      <c r="BT622" s="53"/>
      <c r="BU622" s="53"/>
      <c r="BV622" s="53"/>
      <c r="BW622" s="53"/>
      <c r="BX622" s="53"/>
    </row>
    <row r="623" spans="1:76" outlineLevel="2" x14ac:dyDescent="0.25">
      <c r="B623" s="74"/>
      <c r="C623" s="85" t="s">
        <v>487</v>
      </c>
      <c r="D623" s="63" t="s">
        <v>147</v>
      </c>
      <c r="E623" s="64"/>
      <c r="F623" s="40"/>
      <c r="G623" s="40"/>
      <c r="H623" s="40"/>
      <c r="I623" s="40"/>
      <c r="J623" s="40"/>
      <c r="K623" s="40"/>
      <c r="L623" s="40"/>
      <c r="M623" s="40"/>
      <c r="N623" s="40"/>
      <c r="O623" s="40"/>
      <c r="P623" s="40"/>
      <c r="Q623" s="40"/>
      <c r="R623" s="40"/>
      <c r="S623" s="40"/>
      <c r="T623" s="40"/>
      <c r="U623" s="40"/>
      <c r="V623" s="40"/>
      <c r="W623" s="40"/>
      <c r="X623" s="40"/>
      <c r="Y623" s="40"/>
      <c r="AA623" s="48" t="s">
        <v>126</v>
      </c>
      <c r="AB623" s="48" t="s">
        <v>126</v>
      </c>
      <c r="AC623" s="48" t="s">
        <v>126</v>
      </c>
      <c r="AD623" s="48" t="s">
        <v>126</v>
      </c>
      <c r="AE623" s="48" t="s">
        <v>126</v>
      </c>
      <c r="AF623" s="48" t="s">
        <v>126</v>
      </c>
      <c r="AG623" s="48" t="s">
        <v>126</v>
      </c>
      <c r="AH623" s="48" t="s">
        <v>126</v>
      </c>
      <c r="AI623" s="48" t="s">
        <v>126</v>
      </c>
      <c r="AJ623" s="48" t="s">
        <v>126</v>
      </c>
      <c r="AK623" s="48"/>
      <c r="AL623" s="48" t="s">
        <v>126</v>
      </c>
      <c r="AM623" s="48" t="s">
        <v>126</v>
      </c>
      <c r="AN623" s="48" t="s">
        <v>126</v>
      </c>
      <c r="AO623" s="48" t="s">
        <v>126</v>
      </c>
      <c r="AP623" s="48"/>
      <c r="AQ623" s="48" t="s">
        <v>126</v>
      </c>
      <c r="AR623" s="35" t="s">
        <v>126</v>
      </c>
      <c r="AS623" s="48" t="s">
        <v>126</v>
      </c>
      <c r="AT623" s="48"/>
      <c r="AU623" s="171" t="str">
        <f t="shared" si="184"/>
        <v>Y</v>
      </c>
      <c r="AV623" s="171" t="str">
        <f t="shared" si="184"/>
        <v>Y</v>
      </c>
      <c r="AW623" s="171" t="str">
        <f t="shared" si="184"/>
        <v>Y</v>
      </c>
      <c r="AX623" s="171" t="str">
        <f t="shared" si="184"/>
        <v>Y</v>
      </c>
      <c r="AY623" s="171" t="str">
        <f t="shared" si="184"/>
        <v>Y</v>
      </c>
      <c r="AZ623" s="171" t="str">
        <f t="shared" si="184"/>
        <v>Y</v>
      </c>
      <c r="BA623" s="171" t="str">
        <f t="shared" si="184"/>
        <v>Y</v>
      </c>
      <c r="BB623" s="171" t="str">
        <f t="shared" si="184"/>
        <v>Y</v>
      </c>
      <c r="BC623" s="171" t="str">
        <f t="shared" si="184"/>
        <v>Y</v>
      </c>
      <c r="BD623" s="171" t="str">
        <f t="shared" si="184"/>
        <v>Y</v>
      </c>
      <c r="BE623" s="171" t="str">
        <f t="shared" si="185"/>
        <v>Y</v>
      </c>
      <c r="BF623" s="171" t="str">
        <f t="shared" si="185"/>
        <v>Y</v>
      </c>
      <c r="BG623" s="171" t="str">
        <f t="shared" si="185"/>
        <v>Y</v>
      </c>
      <c r="BH623" s="171" t="str">
        <f t="shared" si="185"/>
        <v>Y</v>
      </c>
      <c r="BI623" s="171" t="str">
        <f t="shared" si="185"/>
        <v>Y</v>
      </c>
      <c r="BJ623" s="171" t="str">
        <f t="shared" si="185"/>
        <v>Y</v>
      </c>
      <c r="BK623" s="171" t="str">
        <f t="shared" si="185"/>
        <v>Y</v>
      </c>
      <c r="BL623" s="171" t="str">
        <f t="shared" si="185"/>
        <v>Y</v>
      </c>
      <c r="BM623" s="171" t="str">
        <f t="shared" si="185"/>
        <v>Y</v>
      </c>
      <c r="BN623" s="171" t="str">
        <f t="shared" si="185"/>
        <v>Y</v>
      </c>
      <c r="BO623" s="53"/>
      <c r="BP623" s="53"/>
      <c r="BQ623" s="53"/>
      <c r="BR623" s="53"/>
      <c r="BS623" s="53"/>
      <c r="BT623" s="53"/>
      <c r="BU623" s="53"/>
      <c r="BV623" s="53"/>
      <c r="BW623" s="53"/>
      <c r="BX623" s="53"/>
    </row>
    <row r="624" spans="1:76" outlineLevel="2" x14ac:dyDescent="0.25">
      <c r="B624" s="74"/>
      <c r="C624" s="85" t="s">
        <v>488</v>
      </c>
      <c r="D624" s="63" t="s">
        <v>164</v>
      </c>
      <c r="E624" s="64"/>
      <c r="F624" s="40"/>
      <c r="G624" s="40"/>
      <c r="H624" s="40"/>
      <c r="I624" s="40"/>
      <c r="J624" s="40"/>
      <c r="K624" s="40"/>
      <c r="L624" s="40"/>
      <c r="M624" s="40"/>
      <c r="N624" s="40"/>
      <c r="O624" s="40"/>
      <c r="P624" s="40"/>
      <c r="Q624" s="40"/>
      <c r="R624" s="40"/>
      <c r="S624" s="40"/>
      <c r="T624" s="40"/>
      <c r="U624" s="40"/>
      <c r="V624" s="40"/>
      <c r="W624" s="40"/>
      <c r="X624" s="40"/>
      <c r="Y624" s="40"/>
      <c r="AA624" s="48" t="s">
        <v>126</v>
      </c>
      <c r="AB624" s="48" t="s">
        <v>126</v>
      </c>
      <c r="AC624" s="48" t="s">
        <v>126</v>
      </c>
      <c r="AD624" s="48" t="s">
        <v>126</v>
      </c>
      <c r="AE624" s="48" t="s">
        <v>126</v>
      </c>
      <c r="AF624" s="48" t="s">
        <v>126</v>
      </c>
      <c r="AG624" s="48" t="s">
        <v>126</v>
      </c>
      <c r="AH624" s="48" t="s">
        <v>126</v>
      </c>
      <c r="AI624" s="48" t="s">
        <v>126</v>
      </c>
      <c r="AJ624" s="48" t="s">
        <v>126</v>
      </c>
      <c r="AK624" s="48"/>
      <c r="AL624" s="48" t="s">
        <v>126</v>
      </c>
      <c r="AM624" s="48" t="s">
        <v>126</v>
      </c>
      <c r="AN624" s="48" t="s">
        <v>126</v>
      </c>
      <c r="AO624" s="48" t="s">
        <v>126</v>
      </c>
      <c r="AP624" s="48"/>
      <c r="AQ624" s="48" t="s">
        <v>126</v>
      </c>
      <c r="AR624" s="35" t="s">
        <v>126</v>
      </c>
      <c r="AS624" s="48" t="s">
        <v>126</v>
      </c>
      <c r="AT624" s="48"/>
      <c r="AU624" s="171" t="str">
        <f t="shared" si="184"/>
        <v>Y</v>
      </c>
      <c r="AV624" s="171" t="str">
        <f t="shared" si="184"/>
        <v>Y</v>
      </c>
      <c r="AW624" s="171" t="str">
        <f t="shared" si="184"/>
        <v>Y</v>
      </c>
      <c r="AX624" s="171" t="str">
        <f t="shared" si="184"/>
        <v>Y</v>
      </c>
      <c r="AY624" s="171" t="str">
        <f t="shared" si="184"/>
        <v>Y</v>
      </c>
      <c r="AZ624" s="171" t="str">
        <f t="shared" si="184"/>
        <v>Y</v>
      </c>
      <c r="BA624" s="171" t="str">
        <f t="shared" si="184"/>
        <v>Y</v>
      </c>
      <c r="BB624" s="171" t="str">
        <f t="shared" si="184"/>
        <v>Y</v>
      </c>
      <c r="BC624" s="171" t="str">
        <f t="shared" si="184"/>
        <v>Y</v>
      </c>
      <c r="BD624" s="171" t="str">
        <f t="shared" si="184"/>
        <v>Y</v>
      </c>
      <c r="BE624" s="171" t="str">
        <f t="shared" si="185"/>
        <v>Y</v>
      </c>
      <c r="BF624" s="171" t="str">
        <f t="shared" si="185"/>
        <v>Y</v>
      </c>
      <c r="BG624" s="171" t="str">
        <f t="shared" si="185"/>
        <v>Y</v>
      </c>
      <c r="BH624" s="171" t="str">
        <f t="shared" si="185"/>
        <v>Y</v>
      </c>
      <c r="BI624" s="171" t="str">
        <f t="shared" si="185"/>
        <v>Y</v>
      </c>
      <c r="BJ624" s="171" t="str">
        <f t="shared" si="185"/>
        <v>Y</v>
      </c>
      <c r="BK624" s="171" t="str">
        <f t="shared" si="185"/>
        <v>Y</v>
      </c>
      <c r="BL624" s="171" t="str">
        <f t="shared" si="185"/>
        <v>Y</v>
      </c>
      <c r="BM624" s="171" t="str">
        <f t="shared" si="185"/>
        <v>Y</v>
      </c>
      <c r="BN624" s="171" t="str">
        <f t="shared" si="185"/>
        <v>Y</v>
      </c>
      <c r="BO624" s="53"/>
      <c r="BP624" s="53"/>
      <c r="BQ624" s="53"/>
      <c r="BR624" s="53"/>
      <c r="BS624" s="53"/>
      <c r="BT624" s="53"/>
      <c r="BU624" s="53"/>
      <c r="BV624" s="53"/>
      <c r="BW624" s="53"/>
      <c r="BX624" s="53"/>
    </row>
    <row r="625" spans="1:76" outlineLevel="2" x14ac:dyDescent="0.25">
      <c r="B625" s="74"/>
      <c r="C625" s="85" t="s">
        <v>489</v>
      </c>
      <c r="D625" s="63" t="s">
        <v>164</v>
      </c>
      <c r="E625" s="64"/>
      <c r="F625" s="40"/>
      <c r="G625" s="40"/>
      <c r="H625" s="40"/>
      <c r="I625" s="40"/>
      <c r="J625" s="40"/>
      <c r="K625" s="40"/>
      <c r="L625" s="40"/>
      <c r="M625" s="40"/>
      <c r="N625" s="40"/>
      <c r="O625" s="40"/>
      <c r="P625" s="40"/>
      <c r="Q625" s="40"/>
      <c r="R625" s="40"/>
      <c r="S625" s="40"/>
      <c r="T625" s="40"/>
      <c r="U625" s="40"/>
      <c r="V625" s="40"/>
      <c r="W625" s="40"/>
      <c r="X625" s="40"/>
      <c r="Y625" s="40"/>
      <c r="AA625" s="48" t="s">
        <v>126</v>
      </c>
      <c r="AB625" s="48" t="s">
        <v>126</v>
      </c>
      <c r="AC625" s="48" t="s">
        <v>126</v>
      </c>
      <c r="AD625" s="48" t="s">
        <v>126</v>
      </c>
      <c r="AE625" s="48" t="s">
        <v>126</v>
      </c>
      <c r="AF625" s="48" t="s">
        <v>126</v>
      </c>
      <c r="AG625" s="48" t="s">
        <v>126</v>
      </c>
      <c r="AH625" s="48" t="s">
        <v>126</v>
      </c>
      <c r="AI625" s="48" t="s">
        <v>126</v>
      </c>
      <c r="AJ625" s="48" t="s">
        <v>126</v>
      </c>
      <c r="AK625" s="48"/>
      <c r="AL625" s="48" t="s">
        <v>126</v>
      </c>
      <c r="AM625" s="48" t="s">
        <v>126</v>
      </c>
      <c r="AN625" s="48" t="s">
        <v>126</v>
      </c>
      <c r="AO625" s="48" t="s">
        <v>126</v>
      </c>
      <c r="AP625" s="48"/>
      <c r="AQ625" s="48" t="s">
        <v>126</v>
      </c>
      <c r="AR625" s="35" t="s">
        <v>126</v>
      </c>
      <c r="AS625" s="48" t="s">
        <v>126</v>
      </c>
      <c r="AT625" s="48"/>
      <c r="AU625" s="171" t="str">
        <f t="shared" si="184"/>
        <v>Y</v>
      </c>
      <c r="AV625" s="171" t="str">
        <f t="shared" si="184"/>
        <v>Y</v>
      </c>
      <c r="AW625" s="171" t="str">
        <f t="shared" si="184"/>
        <v>Y</v>
      </c>
      <c r="AX625" s="171" t="str">
        <f t="shared" si="184"/>
        <v>Y</v>
      </c>
      <c r="AY625" s="171" t="str">
        <f t="shared" si="184"/>
        <v>Y</v>
      </c>
      <c r="AZ625" s="171" t="str">
        <f t="shared" si="184"/>
        <v>Y</v>
      </c>
      <c r="BA625" s="171" t="str">
        <f t="shared" si="184"/>
        <v>Y</v>
      </c>
      <c r="BB625" s="171" t="str">
        <f t="shared" si="184"/>
        <v>Y</v>
      </c>
      <c r="BC625" s="171" t="str">
        <f t="shared" si="184"/>
        <v>Y</v>
      </c>
      <c r="BD625" s="171" t="str">
        <f t="shared" si="184"/>
        <v>Y</v>
      </c>
      <c r="BE625" s="171" t="str">
        <f t="shared" si="185"/>
        <v>Y</v>
      </c>
      <c r="BF625" s="171" t="str">
        <f t="shared" si="185"/>
        <v>Y</v>
      </c>
      <c r="BG625" s="171" t="str">
        <f t="shared" si="185"/>
        <v>Y</v>
      </c>
      <c r="BH625" s="171" t="str">
        <f t="shared" si="185"/>
        <v>Y</v>
      </c>
      <c r="BI625" s="171" t="str">
        <f t="shared" si="185"/>
        <v>Y</v>
      </c>
      <c r="BJ625" s="171" t="str">
        <f t="shared" si="185"/>
        <v>Y</v>
      </c>
      <c r="BK625" s="171" t="str">
        <f t="shared" si="185"/>
        <v>Y</v>
      </c>
      <c r="BL625" s="171" t="str">
        <f t="shared" si="185"/>
        <v>Y</v>
      </c>
      <c r="BM625" s="171" t="str">
        <f t="shared" si="185"/>
        <v>Y</v>
      </c>
      <c r="BN625" s="171" t="str">
        <f t="shared" si="185"/>
        <v>Y</v>
      </c>
      <c r="BO625" s="53"/>
      <c r="BP625" s="53"/>
      <c r="BQ625" s="53"/>
      <c r="BR625" s="53"/>
      <c r="BS625" s="53"/>
      <c r="BT625" s="53"/>
      <c r="BU625" s="53"/>
      <c r="BV625" s="53"/>
      <c r="BW625" s="53"/>
      <c r="BX625" s="53"/>
    </row>
    <row r="626" spans="1:76" outlineLevel="2" x14ac:dyDescent="0.25">
      <c r="B626" s="74"/>
      <c r="C626" s="75"/>
      <c r="D626" s="79"/>
      <c r="E626" s="79"/>
      <c r="G626" s="41"/>
      <c r="H626" s="41"/>
      <c r="I626" s="41"/>
      <c r="J626" s="41"/>
      <c r="K626" s="41"/>
      <c r="L626" s="41"/>
      <c r="M626" s="41"/>
      <c r="N626" s="41"/>
      <c r="O626" s="41"/>
      <c r="P626" s="41"/>
      <c r="Q626" s="41"/>
      <c r="R626" s="41"/>
      <c r="S626" s="41"/>
      <c r="T626" s="41"/>
      <c r="U626" s="41"/>
      <c r="V626" s="41"/>
      <c r="W626" s="41"/>
      <c r="X626" s="41"/>
      <c r="Y626" s="41"/>
      <c r="BO626" s="53"/>
      <c r="BP626" s="53"/>
      <c r="BQ626" s="53"/>
      <c r="BR626" s="53"/>
      <c r="BS626" s="53"/>
      <c r="BT626" s="53"/>
      <c r="BU626" s="53"/>
      <c r="BV626" s="53"/>
      <c r="BW626" s="53"/>
      <c r="BX626" s="53"/>
    </row>
    <row r="627" spans="1:76" outlineLevel="1" x14ac:dyDescent="0.25">
      <c r="B627" s="74"/>
      <c r="C627" s="75"/>
      <c r="D627" s="79"/>
      <c r="E627" s="79"/>
      <c r="G627" s="41"/>
      <c r="H627" s="41"/>
      <c r="I627" s="41"/>
      <c r="J627" s="41"/>
      <c r="K627" s="41"/>
      <c r="L627" s="41"/>
      <c r="M627" s="41"/>
      <c r="N627" s="41"/>
      <c r="O627" s="41"/>
      <c r="P627" s="41"/>
      <c r="Q627" s="41"/>
      <c r="R627" s="41"/>
      <c r="S627" s="41"/>
      <c r="T627" s="41"/>
      <c r="U627" s="41"/>
      <c r="V627" s="41"/>
      <c r="W627" s="41"/>
      <c r="X627" s="41"/>
      <c r="Y627" s="41"/>
      <c r="BO627" s="53"/>
      <c r="BP627" s="53"/>
      <c r="BQ627" s="53"/>
      <c r="BR627" s="53"/>
      <c r="BS627" s="53"/>
      <c r="BT627" s="53"/>
      <c r="BU627" s="53"/>
      <c r="BV627" s="53"/>
      <c r="BW627" s="53"/>
      <c r="BX627" s="53"/>
    </row>
    <row r="628" spans="1:76" s="84" customFormat="1" ht="18.75" outlineLevel="1" x14ac:dyDescent="0.25">
      <c r="A628" s="83"/>
      <c r="B628" s="71">
        <f>MAX($B$1:$B627)+1</f>
        <v>53</v>
      </c>
      <c r="C628" s="72" t="s">
        <v>492</v>
      </c>
      <c r="D628" s="73"/>
      <c r="E628" s="73"/>
      <c r="F628" s="73"/>
      <c r="G628" s="73"/>
      <c r="H628" s="73"/>
      <c r="I628" s="73"/>
      <c r="J628" s="73"/>
      <c r="K628" s="73"/>
      <c r="L628" s="73"/>
      <c r="M628" s="73"/>
      <c r="N628" s="73"/>
      <c r="O628" s="73"/>
      <c r="P628" s="73"/>
      <c r="Q628" s="73"/>
      <c r="R628" s="73"/>
      <c r="S628" s="73"/>
      <c r="T628" s="73"/>
      <c r="U628" s="73"/>
      <c r="V628" s="73"/>
      <c r="W628" s="73"/>
      <c r="X628" s="73"/>
      <c r="Y628" s="73"/>
      <c r="AA628" s="71"/>
      <c r="AB628" s="71"/>
      <c r="AC628" s="71"/>
      <c r="AD628" s="71"/>
      <c r="AE628" s="71"/>
      <c r="AF628" s="71"/>
      <c r="AG628" s="71"/>
      <c r="AH628" s="71"/>
      <c r="AI628" s="71"/>
      <c r="AJ628" s="71"/>
      <c r="AK628" s="71"/>
      <c r="AL628" s="71"/>
      <c r="AM628" s="71"/>
      <c r="AN628" s="71"/>
      <c r="AO628" s="71"/>
      <c r="AP628" s="71"/>
      <c r="BO628" s="53"/>
      <c r="BP628" s="53"/>
      <c r="BQ628" s="53"/>
      <c r="BR628" s="53"/>
      <c r="BS628" s="53"/>
      <c r="BT628" s="53"/>
      <c r="BU628" s="53"/>
      <c r="BV628" s="53"/>
      <c r="BW628" s="53"/>
      <c r="BX628" s="53"/>
    </row>
    <row r="629" spans="1:76" s="88" customFormat="1" outlineLevel="2" x14ac:dyDescent="0.25">
      <c r="A629" s="70"/>
      <c r="B629" s="74"/>
      <c r="D629" s="79"/>
      <c r="E629" s="79"/>
      <c r="F629" s="76"/>
      <c r="G629" s="76"/>
      <c r="H629" s="76"/>
      <c r="I629" s="76"/>
      <c r="J629" s="76"/>
      <c r="K629" s="76"/>
      <c r="L629" s="76"/>
      <c r="M629" s="76"/>
      <c r="N629" s="76"/>
      <c r="O629" s="76"/>
      <c r="P629" s="76"/>
      <c r="Q629" s="76"/>
      <c r="R629" s="76"/>
      <c r="S629" s="76"/>
      <c r="T629" s="76"/>
      <c r="U629" s="76"/>
      <c r="V629" s="76"/>
      <c r="W629" s="76"/>
      <c r="X629" s="76"/>
      <c r="Y629" s="76"/>
      <c r="AA629" s="79"/>
      <c r="AB629" s="79"/>
      <c r="AC629" s="79"/>
      <c r="AD629" s="79"/>
      <c r="AE629" s="79"/>
      <c r="AF629" s="79"/>
      <c r="AG629" s="79"/>
      <c r="AH629" s="79"/>
      <c r="AI629" s="79"/>
      <c r="AJ629" s="79"/>
      <c r="AK629" s="79"/>
      <c r="AL629" s="79"/>
      <c r="AM629" s="79"/>
      <c r="AN629" s="79"/>
      <c r="AO629" s="79"/>
      <c r="AP629" s="79"/>
      <c r="BO629" s="53"/>
      <c r="BP629" s="53"/>
      <c r="BQ629" s="53"/>
      <c r="BR629" s="53"/>
      <c r="BS629" s="53"/>
      <c r="BT629" s="53"/>
      <c r="BU629" s="53"/>
      <c r="BV629" s="53"/>
      <c r="BW629" s="53"/>
      <c r="BX629" s="53"/>
    </row>
    <row r="630" spans="1:76" s="88" customFormat="1" ht="60.75" customHeight="1" outlineLevel="2" x14ac:dyDescent="0.25">
      <c r="A630" s="70"/>
      <c r="B630" s="74"/>
      <c r="C630" s="242" t="s">
        <v>493</v>
      </c>
      <c r="D630" s="242"/>
      <c r="E630" s="242"/>
      <c r="F630" s="76"/>
      <c r="G630" s="76"/>
      <c r="H630" s="76"/>
      <c r="I630" s="76"/>
      <c r="J630" s="76"/>
      <c r="K630" s="76"/>
      <c r="L630" s="76"/>
      <c r="M630" s="76"/>
      <c r="N630" s="76"/>
      <c r="O630" s="76"/>
      <c r="P630" s="76"/>
      <c r="Q630" s="76"/>
      <c r="R630" s="76"/>
      <c r="S630" s="76"/>
      <c r="T630" s="76"/>
      <c r="U630" s="76"/>
      <c r="V630" s="76"/>
      <c r="W630" s="76"/>
      <c r="X630" s="76"/>
      <c r="Y630" s="76"/>
      <c r="AA630" s="79"/>
      <c r="AB630" s="79"/>
      <c r="AC630" s="79"/>
      <c r="AD630" s="79"/>
      <c r="AE630" s="79"/>
      <c r="AF630" s="79"/>
      <c r="AG630" s="79"/>
      <c r="AH630" s="79"/>
      <c r="AI630" s="79"/>
      <c r="AJ630" s="79"/>
      <c r="AK630" s="79"/>
      <c r="AL630" s="79"/>
      <c r="AM630" s="79"/>
      <c r="AN630" s="79"/>
      <c r="AO630" s="79"/>
      <c r="AP630" s="79"/>
      <c r="BO630" s="53"/>
      <c r="BP630" s="53"/>
      <c r="BQ630" s="53"/>
      <c r="BR630" s="53"/>
      <c r="BS630" s="53"/>
      <c r="BT630" s="53"/>
      <c r="BU630" s="53"/>
      <c r="BV630" s="53"/>
      <c r="BW630" s="53"/>
      <c r="BX630" s="53"/>
    </row>
    <row r="631" spans="1:76" s="88" customFormat="1" outlineLevel="2" x14ac:dyDescent="0.25">
      <c r="A631" s="70"/>
      <c r="B631" s="74"/>
      <c r="C631" s="75"/>
      <c r="D631" s="36"/>
      <c r="E631" s="36"/>
      <c r="F631" s="76"/>
      <c r="G631" s="76"/>
      <c r="H631" s="76"/>
      <c r="I631" s="76"/>
      <c r="J631" s="76"/>
      <c r="K631" s="76"/>
      <c r="L631" s="76"/>
      <c r="M631" s="76"/>
      <c r="N631" s="76"/>
      <c r="O631" s="76"/>
      <c r="P631" s="76"/>
      <c r="Q631" s="76"/>
      <c r="R631" s="76"/>
      <c r="S631" s="76"/>
      <c r="T631" s="76"/>
      <c r="U631" s="76"/>
      <c r="V631" s="76"/>
      <c r="W631" s="76"/>
      <c r="X631" s="76"/>
      <c r="Y631" s="76"/>
      <c r="AA631" s="79"/>
      <c r="AB631" s="79"/>
      <c r="AC631" s="79"/>
      <c r="AD631" s="79"/>
      <c r="AE631" s="79"/>
      <c r="AF631" s="79"/>
      <c r="AG631" s="79"/>
      <c r="AH631" s="79"/>
      <c r="AI631" s="79"/>
      <c r="AJ631" s="79"/>
      <c r="AK631" s="79"/>
      <c r="AL631" s="79"/>
      <c r="AM631" s="79"/>
      <c r="AN631" s="79"/>
      <c r="AO631" s="79"/>
      <c r="AP631" s="79"/>
      <c r="BO631" s="53"/>
      <c r="BP631" s="53"/>
      <c r="BQ631" s="53"/>
      <c r="BR631" s="53"/>
      <c r="BS631" s="53"/>
      <c r="BT631" s="53"/>
      <c r="BU631" s="53"/>
      <c r="BV631" s="53"/>
      <c r="BW631" s="53"/>
      <c r="BX631" s="53"/>
    </row>
    <row r="632" spans="1:76" outlineLevel="2" x14ac:dyDescent="0.25">
      <c r="B632" s="74"/>
      <c r="C632" s="85" t="s">
        <v>494</v>
      </c>
      <c r="D632" s="63" t="s">
        <v>162</v>
      </c>
      <c r="E632" s="64"/>
      <c r="F632" s="40"/>
      <c r="G632" s="40"/>
      <c r="H632" s="40"/>
      <c r="I632" s="40"/>
      <c r="J632" s="40"/>
      <c r="K632" s="40"/>
      <c r="L632" s="40"/>
      <c r="M632" s="40"/>
      <c r="N632" s="40"/>
      <c r="O632" s="40"/>
      <c r="P632" s="40"/>
      <c r="Q632" s="40"/>
      <c r="R632" s="40"/>
      <c r="S632" s="40"/>
      <c r="T632" s="40"/>
      <c r="U632" s="40"/>
      <c r="V632" s="40"/>
      <c r="W632" s="40"/>
      <c r="X632" s="40"/>
      <c r="Y632" s="40"/>
      <c r="AA632" s="48" t="s">
        <v>126</v>
      </c>
      <c r="AB632" s="48" t="s">
        <v>126</v>
      </c>
      <c r="AC632" s="48" t="s">
        <v>126</v>
      </c>
      <c r="AD632" s="48" t="s">
        <v>126</v>
      </c>
      <c r="AE632" s="48" t="s">
        <v>126</v>
      </c>
      <c r="AF632" s="48" t="s">
        <v>126</v>
      </c>
      <c r="AG632" s="48" t="s">
        <v>126</v>
      </c>
      <c r="AH632" s="48" t="s">
        <v>126</v>
      </c>
      <c r="AI632" s="48" t="s">
        <v>126</v>
      </c>
      <c r="AJ632" s="48" t="s">
        <v>126</v>
      </c>
      <c r="AK632" s="48"/>
      <c r="AL632" s="48" t="s">
        <v>126</v>
      </c>
      <c r="AM632" s="48" t="s">
        <v>126</v>
      </c>
      <c r="AN632" s="48" t="s">
        <v>126</v>
      </c>
      <c r="AO632" s="48" t="s">
        <v>126</v>
      </c>
      <c r="AP632" s="48"/>
      <c r="AQ632" s="48" t="s">
        <v>126</v>
      </c>
      <c r="AR632" s="35" t="s">
        <v>126</v>
      </c>
      <c r="AS632" s="48" t="s">
        <v>126</v>
      </c>
      <c r="AT632" s="48"/>
      <c r="AU632" s="171" t="str">
        <f t="shared" ref="AU632:BN632" si="186">IFERROR(IF(OR(HLOOKUP(F$6,$AA$13:$AJ$1020,ROW($AT632)-ROW($AT$12),FALSE)="N",HLOOKUP(IF(F$3="Please Select","",IF(AND(LEFT(F$3,3)&lt;&gt;"IPC",LEFT(F$3,3)&lt;&gt;"PPA",LEFT(F$3,7)&lt;&gt;"Program"),"Hybrid",LEFT(F$3,3))),$AL$13:$AO$1020,ROW($AT632)-ROW($AT$12),FALSE)="N",HLOOKUP(F$5,$AQ$13:$AS$1020,ROW($AT632)-ROW($AT$12),FALSE)="N"),"N",IF(OR(HLOOKUP(F$6,$AA$13:$AJ$1020,ROW($AT632)-ROW($AT$12),FALSE)="A",HLOOKUP(IF(F$3="Please Select","",IF(AND(LEFT(F$3,3)&lt;&gt;"IPC",LEFT(F$3,3)&lt;&gt;"PPA"),"Hybrid",LEFT(F$3,3))),$AL$13:$AO$1020,ROW($AT632)-ROW($AT$12),FALSE)="A",HLOOKUP(F$5,$AQ$13:$AS$1020,ROW($AT632)-ROW($AT$12),FALSE)="A"),"A","Y")),$AS632)</f>
        <v>Y</v>
      </c>
      <c r="AV632" s="171" t="str">
        <f t="shared" si="186"/>
        <v>Y</v>
      </c>
      <c r="AW632" s="171" t="str">
        <f t="shared" si="186"/>
        <v>Y</v>
      </c>
      <c r="AX632" s="171" t="str">
        <f t="shared" si="186"/>
        <v>Y</v>
      </c>
      <c r="AY632" s="171" t="str">
        <f t="shared" si="186"/>
        <v>Y</v>
      </c>
      <c r="AZ632" s="171" t="str">
        <f t="shared" si="186"/>
        <v>Y</v>
      </c>
      <c r="BA632" s="171" t="str">
        <f t="shared" si="186"/>
        <v>Y</v>
      </c>
      <c r="BB632" s="171" t="str">
        <f t="shared" si="186"/>
        <v>Y</v>
      </c>
      <c r="BC632" s="171" t="str">
        <f t="shared" si="186"/>
        <v>Y</v>
      </c>
      <c r="BD632" s="171" t="str">
        <f t="shared" si="186"/>
        <v>Y</v>
      </c>
      <c r="BE632" s="171" t="str">
        <f t="shared" si="186"/>
        <v>Y</v>
      </c>
      <c r="BF632" s="171" t="str">
        <f t="shared" si="186"/>
        <v>Y</v>
      </c>
      <c r="BG632" s="171" t="str">
        <f t="shared" si="186"/>
        <v>Y</v>
      </c>
      <c r="BH632" s="171" t="str">
        <f t="shared" si="186"/>
        <v>Y</v>
      </c>
      <c r="BI632" s="171" t="str">
        <f t="shared" si="186"/>
        <v>Y</v>
      </c>
      <c r="BJ632" s="171" t="str">
        <f t="shared" si="186"/>
        <v>Y</v>
      </c>
      <c r="BK632" s="171" t="str">
        <f t="shared" si="186"/>
        <v>Y</v>
      </c>
      <c r="BL632" s="171" t="str">
        <f t="shared" si="186"/>
        <v>Y</v>
      </c>
      <c r="BM632" s="171" t="str">
        <f t="shared" si="186"/>
        <v>Y</v>
      </c>
      <c r="BN632" s="171" t="str">
        <f t="shared" si="186"/>
        <v>Y</v>
      </c>
      <c r="BO632" s="53"/>
      <c r="BP632" s="53"/>
      <c r="BQ632" s="53"/>
      <c r="BR632" s="53"/>
      <c r="BS632" s="53"/>
      <c r="BT632" s="53"/>
      <c r="BU632" s="53"/>
      <c r="BV632" s="53"/>
      <c r="BW632" s="53"/>
      <c r="BX632" s="53"/>
    </row>
    <row r="633" spans="1:76" outlineLevel="2" x14ac:dyDescent="0.25">
      <c r="B633" s="74"/>
      <c r="C633" s="75"/>
      <c r="D633" s="79"/>
      <c r="E633" s="79"/>
      <c r="G633" s="41"/>
      <c r="H633" s="41"/>
      <c r="I633" s="41"/>
      <c r="J633" s="41"/>
      <c r="K633" s="41"/>
      <c r="L633" s="41"/>
      <c r="M633" s="41"/>
      <c r="N633" s="41"/>
      <c r="O633" s="41"/>
      <c r="P633" s="41"/>
      <c r="Q633" s="41"/>
      <c r="R633" s="41"/>
      <c r="S633" s="41"/>
      <c r="T633" s="41"/>
      <c r="U633" s="41"/>
      <c r="V633" s="41"/>
      <c r="W633" s="41"/>
      <c r="X633" s="41"/>
      <c r="Y633" s="41"/>
    </row>
    <row r="634" spans="1:76" outlineLevel="1" x14ac:dyDescent="0.25">
      <c r="B634" s="74"/>
      <c r="C634" s="75"/>
      <c r="D634" s="79"/>
      <c r="E634" s="79"/>
      <c r="G634" s="41"/>
      <c r="H634" s="41"/>
      <c r="I634" s="41"/>
      <c r="J634" s="41"/>
      <c r="K634" s="41"/>
      <c r="L634" s="41"/>
      <c r="M634" s="41"/>
      <c r="N634" s="41"/>
      <c r="O634" s="41"/>
      <c r="P634" s="41"/>
      <c r="Q634" s="41"/>
      <c r="R634" s="41"/>
      <c r="S634" s="41"/>
      <c r="T634" s="41"/>
      <c r="U634" s="41"/>
      <c r="V634" s="41"/>
      <c r="W634" s="41"/>
      <c r="X634" s="41"/>
      <c r="Y634" s="41"/>
    </row>
    <row r="635" spans="1:76" x14ac:dyDescent="0.25">
      <c r="B635" s="94"/>
      <c r="G635" s="41"/>
      <c r="H635" s="41"/>
      <c r="I635" s="41"/>
      <c r="J635" s="41"/>
      <c r="K635" s="41"/>
      <c r="L635" s="41"/>
      <c r="M635" s="41"/>
      <c r="N635" s="41"/>
      <c r="O635" s="41"/>
      <c r="P635" s="41"/>
      <c r="Q635" s="41"/>
      <c r="R635" s="41"/>
      <c r="S635" s="41"/>
      <c r="T635" s="41"/>
      <c r="U635" s="41"/>
      <c r="V635" s="41"/>
      <c r="W635" s="41"/>
      <c r="X635" s="41"/>
      <c r="Y635" s="41"/>
    </row>
    <row r="636" spans="1:76" s="59" customFormat="1" ht="18.75" x14ac:dyDescent="0.25">
      <c r="A636" s="54"/>
      <c r="B636" s="55"/>
      <c r="C636" s="56" t="s">
        <v>495</v>
      </c>
      <c r="D636" s="57"/>
      <c r="E636" s="57"/>
      <c r="F636" s="57"/>
      <c r="G636" s="57"/>
      <c r="H636" s="57"/>
      <c r="I636" s="57"/>
      <c r="J636" s="57"/>
      <c r="K636" s="57"/>
      <c r="L636" s="57"/>
      <c r="M636" s="57"/>
      <c r="N636" s="57"/>
      <c r="O636" s="57"/>
      <c r="P636" s="57"/>
      <c r="Q636" s="57"/>
      <c r="R636" s="57"/>
      <c r="S636" s="57"/>
      <c r="T636" s="57"/>
      <c r="U636" s="57"/>
      <c r="V636" s="57"/>
      <c r="W636" s="57"/>
      <c r="X636" s="57"/>
      <c r="Y636" s="57"/>
      <c r="AA636" s="60"/>
      <c r="AB636" s="60"/>
      <c r="AC636" s="60"/>
      <c r="AD636" s="60"/>
      <c r="AE636" s="60"/>
      <c r="AF636" s="60"/>
      <c r="AG636" s="60"/>
      <c r="AH636" s="60"/>
      <c r="AI636" s="60"/>
      <c r="AJ636" s="60"/>
      <c r="AK636" s="60"/>
      <c r="AL636" s="60"/>
      <c r="AM636" s="60"/>
      <c r="AN636" s="60"/>
      <c r="AO636" s="60"/>
      <c r="AP636" s="60"/>
    </row>
    <row r="637" spans="1:76" s="53" customFormat="1" outlineLevel="1" x14ac:dyDescent="0.25">
      <c r="A637" s="50"/>
      <c r="B637" s="67"/>
      <c r="C637" s="68"/>
      <c r="D637" s="69"/>
      <c r="E637" s="69"/>
      <c r="F637" s="69"/>
      <c r="G637" s="69"/>
      <c r="H637" s="69"/>
      <c r="I637" s="69"/>
      <c r="J637" s="69"/>
      <c r="K637" s="69"/>
      <c r="L637" s="69"/>
      <c r="M637" s="69"/>
      <c r="N637" s="69"/>
      <c r="O637" s="69"/>
      <c r="P637" s="69"/>
      <c r="Q637" s="69"/>
      <c r="R637" s="69"/>
      <c r="S637" s="69"/>
      <c r="T637" s="69"/>
      <c r="U637" s="69"/>
      <c r="V637" s="69"/>
      <c r="W637" s="69"/>
      <c r="X637" s="69"/>
      <c r="Y637" s="69"/>
      <c r="AA637" s="48"/>
      <c r="AB637" s="48"/>
      <c r="AC637" s="48"/>
      <c r="AD637" s="48"/>
      <c r="AE637" s="48"/>
      <c r="AF637" s="48"/>
      <c r="AG637" s="48"/>
      <c r="AH637" s="48"/>
      <c r="AI637" s="48"/>
      <c r="AJ637" s="48"/>
      <c r="AK637" s="48"/>
      <c r="AL637" s="48"/>
      <c r="AM637" s="48"/>
      <c r="AN637" s="48"/>
      <c r="AO637" s="48"/>
      <c r="AP637" s="48"/>
    </row>
    <row r="638" spans="1:76" s="84" customFormat="1" ht="18.75" outlineLevel="1" x14ac:dyDescent="0.25">
      <c r="A638" s="83"/>
      <c r="B638" s="71">
        <f>MAX($B$1:$B637)+1</f>
        <v>54</v>
      </c>
      <c r="C638" s="72" t="s">
        <v>496</v>
      </c>
      <c r="D638" s="73"/>
      <c r="E638" s="73"/>
      <c r="F638" s="73"/>
      <c r="G638" s="73"/>
      <c r="H638" s="73"/>
      <c r="I638" s="73"/>
      <c r="J638" s="73"/>
      <c r="K638" s="73"/>
      <c r="L638" s="73"/>
      <c r="M638" s="73"/>
      <c r="N638" s="73"/>
      <c r="O638" s="73"/>
      <c r="P638" s="73"/>
      <c r="Q638" s="73"/>
      <c r="R638" s="73"/>
      <c r="S638" s="73"/>
      <c r="T638" s="73"/>
      <c r="U638" s="73"/>
      <c r="V638" s="73"/>
      <c r="W638" s="73"/>
      <c r="X638" s="73"/>
      <c r="Y638" s="73"/>
      <c r="AA638" s="71"/>
      <c r="AB638" s="71"/>
      <c r="AC638" s="71"/>
      <c r="AD638" s="71"/>
      <c r="AE638" s="71"/>
      <c r="AF638" s="71"/>
      <c r="AG638" s="71"/>
      <c r="AH638" s="71"/>
      <c r="AI638" s="71"/>
      <c r="AJ638" s="71"/>
      <c r="AK638" s="71"/>
      <c r="AL638" s="71"/>
      <c r="AM638" s="71"/>
      <c r="AN638" s="71"/>
      <c r="AO638" s="71"/>
      <c r="AP638" s="71"/>
    </row>
    <row r="639" spans="1:76" s="88" customFormat="1" outlineLevel="2" x14ac:dyDescent="0.25">
      <c r="A639" s="70"/>
      <c r="B639" s="74"/>
      <c r="D639" s="79"/>
      <c r="E639" s="79"/>
      <c r="F639" s="76"/>
      <c r="G639" s="76"/>
      <c r="H639" s="76"/>
      <c r="I639" s="76"/>
      <c r="J639" s="76"/>
      <c r="K639" s="76"/>
      <c r="L639" s="76"/>
      <c r="M639" s="76"/>
      <c r="N639" s="76"/>
      <c r="O639" s="76"/>
      <c r="P639" s="76"/>
      <c r="Q639" s="76"/>
      <c r="R639" s="76"/>
      <c r="S639" s="76"/>
      <c r="T639" s="76"/>
      <c r="U639" s="76"/>
      <c r="V639" s="76"/>
      <c r="W639" s="76"/>
      <c r="X639" s="76"/>
      <c r="Y639" s="76"/>
      <c r="AA639" s="79"/>
      <c r="AB639" s="79"/>
      <c r="AC639" s="79"/>
      <c r="AD639" s="79"/>
      <c r="AE639" s="79"/>
      <c r="AF639" s="79"/>
      <c r="AG639" s="79"/>
      <c r="AH639" s="79"/>
      <c r="AI639" s="79"/>
      <c r="AJ639" s="79"/>
      <c r="AK639" s="79"/>
      <c r="AL639" s="79"/>
      <c r="AM639" s="79"/>
      <c r="AN639" s="79"/>
      <c r="AO639" s="79"/>
      <c r="AP639" s="79"/>
    </row>
    <row r="640" spans="1:76" s="88" customFormat="1" ht="60" customHeight="1" outlineLevel="2" x14ac:dyDescent="0.25">
      <c r="A640" s="70"/>
      <c r="B640" s="74"/>
      <c r="C640" s="242" t="s">
        <v>497</v>
      </c>
      <c r="D640" s="242"/>
      <c r="E640" s="242"/>
      <c r="F640" s="76"/>
      <c r="G640" s="76"/>
      <c r="H640" s="76"/>
      <c r="I640" s="76"/>
      <c r="J640" s="76"/>
      <c r="K640" s="76"/>
      <c r="L640" s="76"/>
      <c r="M640" s="76"/>
      <c r="N640" s="76"/>
      <c r="O640" s="76"/>
      <c r="P640" s="76"/>
      <c r="Q640" s="76"/>
      <c r="R640" s="76"/>
      <c r="S640" s="76"/>
      <c r="T640" s="76"/>
      <c r="U640" s="76"/>
      <c r="V640" s="76"/>
      <c r="W640" s="76"/>
      <c r="X640" s="76"/>
      <c r="Y640" s="76"/>
      <c r="AA640" s="79"/>
      <c r="AB640" s="79"/>
      <c r="AC640" s="79"/>
      <c r="AD640" s="79"/>
      <c r="AE640" s="79"/>
      <c r="AF640" s="79"/>
      <c r="AG640" s="79"/>
      <c r="AH640" s="79"/>
      <c r="AI640" s="79"/>
      <c r="AJ640" s="79"/>
      <c r="AK640" s="79"/>
      <c r="AL640" s="79"/>
      <c r="AM640" s="79"/>
      <c r="AN640" s="79"/>
      <c r="AO640" s="79"/>
      <c r="AP640" s="79"/>
    </row>
    <row r="641" spans="1:76" s="88" customFormat="1" outlineLevel="2" x14ac:dyDescent="0.25">
      <c r="A641" s="70"/>
      <c r="B641" s="74"/>
      <c r="C641" s="75"/>
      <c r="D641" s="36"/>
      <c r="E641" s="36"/>
      <c r="F641" s="76"/>
      <c r="G641" s="76"/>
      <c r="H641" s="76"/>
      <c r="I641" s="76"/>
      <c r="J641" s="76"/>
      <c r="K641" s="76"/>
      <c r="L641" s="76"/>
      <c r="M641" s="76"/>
      <c r="N641" s="76"/>
      <c r="O641" s="76"/>
      <c r="P641" s="76"/>
      <c r="Q641" s="76"/>
      <c r="R641" s="76"/>
      <c r="S641" s="76"/>
      <c r="T641" s="76"/>
      <c r="U641" s="76"/>
      <c r="V641" s="76"/>
      <c r="W641" s="76"/>
      <c r="X641" s="76"/>
      <c r="Y641" s="76"/>
      <c r="AA641" s="79"/>
      <c r="AB641" s="79"/>
      <c r="AC641" s="79"/>
      <c r="AD641" s="79"/>
      <c r="AE641" s="79"/>
      <c r="AF641" s="79"/>
      <c r="AG641" s="79"/>
      <c r="AH641" s="79"/>
      <c r="AI641" s="79"/>
      <c r="AJ641" s="79"/>
      <c r="AK641" s="79"/>
      <c r="AL641" s="79"/>
      <c r="AM641" s="79"/>
      <c r="AN641" s="79"/>
      <c r="AO641" s="79"/>
      <c r="AP641" s="79"/>
    </row>
    <row r="642" spans="1:76" ht="45" outlineLevel="2" x14ac:dyDescent="0.25">
      <c r="B642" s="94"/>
      <c r="C642" s="95" t="s">
        <v>498</v>
      </c>
      <c r="D642" s="96" t="s">
        <v>162</v>
      </c>
      <c r="E642" s="97"/>
      <c r="F642" s="40"/>
      <c r="G642" s="40"/>
      <c r="H642" s="40"/>
      <c r="I642" s="40"/>
      <c r="J642" s="40"/>
      <c r="K642" s="40"/>
      <c r="L642" s="40"/>
      <c r="M642" s="40"/>
      <c r="N642" s="40"/>
      <c r="O642" s="40"/>
      <c r="P642" s="40"/>
      <c r="Q642" s="40"/>
      <c r="R642" s="40"/>
      <c r="S642" s="40"/>
      <c r="T642" s="40"/>
      <c r="U642" s="40"/>
      <c r="V642" s="40"/>
      <c r="W642" s="40"/>
      <c r="X642" s="40"/>
      <c r="Y642" s="40"/>
      <c r="AA642" s="48" t="s">
        <v>126</v>
      </c>
      <c r="AB642" s="48" t="s">
        <v>126</v>
      </c>
      <c r="AC642" s="48" t="s">
        <v>126</v>
      </c>
      <c r="AD642" s="48" t="s">
        <v>126</v>
      </c>
      <c r="AE642" s="48" t="s">
        <v>126</v>
      </c>
      <c r="AF642" s="48" t="s">
        <v>126</v>
      </c>
      <c r="AG642" s="48" t="s">
        <v>126</v>
      </c>
      <c r="AH642" s="48" t="s">
        <v>126</v>
      </c>
      <c r="AI642" s="48" t="s">
        <v>126</v>
      </c>
      <c r="AJ642" s="48" t="s">
        <v>126</v>
      </c>
      <c r="AK642" s="48"/>
      <c r="AL642" s="48" t="s">
        <v>126</v>
      </c>
      <c r="AM642" s="48" t="s">
        <v>126</v>
      </c>
      <c r="AN642" s="48" t="s">
        <v>126</v>
      </c>
      <c r="AO642" s="48" t="s">
        <v>126</v>
      </c>
      <c r="AP642" s="48"/>
      <c r="AQ642" s="48" t="s">
        <v>126</v>
      </c>
      <c r="AR642" s="35" t="s">
        <v>126</v>
      </c>
      <c r="AS642" s="48" t="s">
        <v>126</v>
      </c>
      <c r="AT642" s="48"/>
      <c r="AU642" s="171" t="str">
        <f t="shared" ref="AU642:BN642" si="187">IFERROR(IF(OR(HLOOKUP(F$6,$AA$13:$AJ$1020,ROW($AT642)-ROW($AT$12),FALSE)="N",HLOOKUP(IF(F$3="Please Select","",IF(AND(LEFT(F$3,3)&lt;&gt;"IPC",LEFT(F$3,3)&lt;&gt;"PPA",LEFT(F$3,7)&lt;&gt;"Program"),"Hybrid",LEFT(F$3,3))),$AL$13:$AO$1020,ROW($AT642)-ROW($AT$12),FALSE)="N",HLOOKUP(F$5,$AQ$13:$AS$1020,ROW($AT642)-ROW($AT$12),FALSE)="N"),"N",IF(OR(HLOOKUP(F$6,$AA$13:$AJ$1020,ROW($AT642)-ROW($AT$12),FALSE)="A",HLOOKUP(IF(F$3="Please Select","",IF(AND(LEFT(F$3,3)&lt;&gt;"IPC",LEFT(F$3,3)&lt;&gt;"PPA"),"Hybrid",LEFT(F$3,3))),$AL$13:$AO$1020,ROW($AT642)-ROW($AT$12),FALSE)="A",HLOOKUP(F$5,$AQ$13:$AS$1020,ROW($AT642)-ROW($AT$12),FALSE)="A"),"A","Y")),$AS642)</f>
        <v>Y</v>
      </c>
      <c r="AV642" s="171" t="str">
        <f t="shared" si="187"/>
        <v>Y</v>
      </c>
      <c r="AW642" s="171" t="str">
        <f t="shared" si="187"/>
        <v>Y</v>
      </c>
      <c r="AX642" s="171" t="str">
        <f t="shared" si="187"/>
        <v>Y</v>
      </c>
      <c r="AY642" s="171" t="str">
        <f t="shared" si="187"/>
        <v>Y</v>
      </c>
      <c r="AZ642" s="171" t="str">
        <f t="shared" si="187"/>
        <v>Y</v>
      </c>
      <c r="BA642" s="171" t="str">
        <f t="shared" si="187"/>
        <v>Y</v>
      </c>
      <c r="BB642" s="171" t="str">
        <f t="shared" si="187"/>
        <v>Y</v>
      </c>
      <c r="BC642" s="171" t="str">
        <f t="shared" si="187"/>
        <v>Y</v>
      </c>
      <c r="BD642" s="171" t="str">
        <f t="shared" si="187"/>
        <v>Y</v>
      </c>
      <c r="BE642" s="171" t="str">
        <f t="shared" si="187"/>
        <v>Y</v>
      </c>
      <c r="BF642" s="171" t="str">
        <f t="shared" si="187"/>
        <v>Y</v>
      </c>
      <c r="BG642" s="171" t="str">
        <f t="shared" si="187"/>
        <v>Y</v>
      </c>
      <c r="BH642" s="171" t="str">
        <f t="shared" si="187"/>
        <v>Y</v>
      </c>
      <c r="BI642" s="171" t="str">
        <f t="shared" si="187"/>
        <v>Y</v>
      </c>
      <c r="BJ642" s="171" t="str">
        <f t="shared" si="187"/>
        <v>Y</v>
      </c>
      <c r="BK642" s="171" t="str">
        <f t="shared" si="187"/>
        <v>Y</v>
      </c>
      <c r="BL642" s="171" t="str">
        <f t="shared" si="187"/>
        <v>Y</v>
      </c>
      <c r="BM642" s="171" t="str">
        <f t="shared" si="187"/>
        <v>Y</v>
      </c>
      <c r="BN642" s="171" t="str">
        <f t="shared" si="187"/>
        <v>Y</v>
      </c>
      <c r="BO642" s="53"/>
      <c r="BP642" s="53"/>
      <c r="BQ642" s="53"/>
      <c r="BR642" s="53"/>
      <c r="BS642" s="53"/>
      <c r="BT642" s="53"/>
      <c r="BU642" s="53"/>
      <c r="BV642" s="53"/>
      <c r="BW642" s="53"/>
      <c r="BX642" s="53"/>
    </row>
    <row r="643" spans="1:76" outlineLevel="2" x14ac:dyDescent="0.25">
      <c r="B643" s="94"/>
      <c r="G643" s="41"/>
      <c r="H643" s="41"/>
      <c r="I643" s="41"/>
      <c r="J643" s="41"/>
      <c r="K643" s="41"/>
      <c r="L643" s="41"/>
      <c r="M643" s="41"/>
      <c r="N643" s="41"/>
      <c r="O643" s="41"/>
      <c r="P643" s="41"/>
      <c r="Q643" s="41"/>
      <c r="R643" s="41"/>
      <c r="S643" s="41"/>
      <c r="T643" s="41"/>
      <c r="U643" s="41"/>
      <c r="V643" s="41"/>
      <c r="W643" s="41"/>
      <c r="X643" s="41"/>
      <c r="Y643" s="41"/>
      <c r="BO643" s="53"/>
      <c r="BP643" s="53"/>
      <c r="BQ643" s="53"/>
      <c r="BR643" s="53"/>
      <c r="BS643" s="53"/>
      <c r="BT643" s="53"/>
      <c r="BU643" s="53"/>
      <c r="BV643" s="53"/>
      <c r="BW643" s="53"/>
      <c r="BX643" s="53"/>
    </row>
    <row r="644" spans="1:76" outlineLevel="1" x14ac:dyDescent="0.25">
      <c r="B644" s="94"/>
      <c r="G644" s="41"/>
      <c r="H644" s="41"/>
      <c r="I644" s="41"/>
      <c r="J644" s="41"/>
      <c r="K644" s="41"/>
      <c r="L644" s="41"/>
      <c r="M644" s="41"/>
      <c r="N644" s="41"/>
      <c r="O644" s="41"/>
      <c r="P644" s="41"/>
      <c r="Q644" s="41"/>
      <c r="R644" s="41"/>
      <c r="S644" s="41"/>
      <c r="T644" s="41"/>
      <c r="U644" s="41"/>
      <c r="V644" s="41"/>
      <c r="W644" s="41"/>
      <c r="X644" s="41"/>
      <c r="Y644" s="41"/>
      <c r="BO644" s="53"/>
      <c r="BP644" s="53"/>
      <c r="BQ644" s="53"/>
      <c r="BR644" s="53"/>
      <c r="BS644" s="53"/>
      <c r="BT644" s="53"/>
      <c r="BU644" s="53"/>
      <c r="BV644" s="53"/>
      <c r="BW644" s="53"/>
      <c r="BX644" s="53"/>
    </row>
    <row r="645" spans="1:76" s="84" customFormat="1" ht="18.75" outlineLevel="1" x14ac:dyDescent="0.25">
      <c r="A645" s="83"/>
      <c r="B645" s="71">
        <f>MAX($B$1:$B644)+1</f>
        <v>55</v>
      </c>
      <c r="C645" s="72" t="s">
        <v>499</v>
      </c>
      <c r="D645" s="73"/>
      <c r="E645" s="73"/>
      <c r="F645" s="73"/>
      <c r="G645" s="73"/>
      <c r="H645" s="73"/>
      <c r="I645" s="73"/>
      <c r="J645" s="73"/>
      <c r="K645" s="73"/>
      <c r="L645" s="73"/>
      <c r="M645" s="73"/>
      <c r="N645" s="73"/>
      <c r="O645" s="73"/>
      <c r="P645" s="73"/>
      <c r="Q645" s="73"/>
      <c r="R645" s="73"/>
      <c r="S645" s="73"/>
      <c r="T645" s="73"/>
      <c r="U645" s="73"/>
      <c r="V645" s="73"/>
      <c r="W645" s="73"/>
      <c r="X645" s="73"/>
      <c r="Y645" s="73"/>
      <c r="AA645" s="71"/>
      <c r="AB645" s="71"/>
      <c r="AC645" s="71"/>
      <c r="AD645" s="71"/>
      <c r="AE645" s="71"/>
      <c r="AF645" s="71"/>
      <c r="AG645" s="71"/>
      <c r="AH645" s="71"/>
      <c r="AI645" s="71"/>
      <c r="AJ645" s="71"/>
      <c r="AK645" s="71"/>
      <c r="AL645" s="71"/>
      <c r="AM645" s="71"/>
      <c r="AN645" s="71"/>
      <c r="AO645" s="71"/>
      <c r="AP645" s="71"/>
      <c r="BO645" s="53"/>
      <c r="BP645" s="53"/>
      <c r="BQ645" s="53"/>
      <c r="BR645" s="53"/>
      <c r="BS645" s="53"/>
      <c r="BT645" s="53"/>
      <c r="BU645" s="53"/>
      <c r="BV645" s="53"/>
      <c r="BW645" s="53"/>
      <c r="BX645" s="53"/>
    </row>
    <row r="646" spans="1:76" s="88" customFormat="1" outlineLevel="2" x14ac:dyDescent="0.25">
      <c r="A646" s="70"/>
      <c r="B646" s="74"/>
      <c r="D646" s="79"/>
      <c r="E646" s="79"/>
      <c r="F646" s="76"/>
      <c r="G646" s="76"/>
      <c r="H646" s="76"/>
      <c r="I646" s="76"/>
      <c r="J646" s="76"/>
      <c r="K646" s="76"/>
      <c r="L646" s="76"/>
      <c r="M646" s="76"/>
      <c r="N646" s="76"/>
      <c r="O646" s="76"/>
      <c r="P646" s="76"/>
      <c r="Q646" s="76"/>
      <c r="R646" s="76"/>
      <c r="S646" s="76"/>
      <c r="T646" s="76"/>
      <c r="U646" s="76"/>
      <c r="V646" s="76"/>
      <c r="W646" s="76"/>
      <c r="X646" s="76"/>
      <c r="Y646" s="76"/>
      <c r="AA646" s="79"/>
      <c r="AB646" s="79"/>
      <c r="AC646" s="79"/>
      <c r="AD646" s="79"/>
      <c r="AE646" s="79"/>
      <c r="AF646" s="79"/>
      <c r="AG646" s="79"/>
      <c r="AH646" s="79"/>
      <c r="AI646" s="79"/>
      <c r="AJ646" s="79"/>
      <c r="AK646" s="79"/>
      <c r="AL646" s="79"/>
      <c r="AM646" s="79"/>
      <c r="AN646" s="79"/>
      <c r="AO646" s="79"/>
      <c r="AP646" s="79"/>
      <c r="BO646" s="53"/>
      <c r="BP646" s="53"/>
      <c r="BQ646" s="53"/>
      <c r="BR646" s="53"/>
      <c r="BS646" s="53"/>
      <c r="BT646" s="53"/>
      <c r="BU646" s="53"/>
      <c r="BV646" s="53"/>
      <c r="BW646" s="53"/>
      <c r="BX646" s="53"/>
    </row>
    <row r="647" spans="1:76" s="88" customFormat="1" ht="121.5" customHeight="1" outlineLevel="2" x14ac:dyDescent="0.25">
      <c r="A647" s="70"/>
      <c r="B647" s="74"/>
      <c r="C647" s="242" t="s">
        <v>500</v>
      </c>
      <c r="D647" s="242"/>
      <c r="E647" s="242"/>
      <c r="F647" s="76"/>
      <c r="G647" s="76"/>
      <c r="H647" s="76"/>
      <c r="I647" s="76"/>
      <c r="J647" s="76"/>
      <c r="K647" s="76"/>
      <c r="L647" s="76"/>
      <c r="M647" s="76"/>
      <c r="N647" s="76"/>
      <c r="O647" s="76"/>
      <c r="P647" s="76"/>
      <c r="Q647" s="76"/>
      <c r="R647" s="76"/>
      <c r="S647" s="76"/>
      <c r="T647" s="76"/>
      <c r="U647" s="76"/>
      <c r="V647" s="76"/>
      <c r="W647" s="76"/>
      <c r="X647" s="76"/>
      <c r="Y647" s="76"/>
      <c r="AA647" s="79"/>
      <c r="AB647" s="79"/>
      <c r="AC647" s="79"/>
      <c r="AD647" s="79"/>
      <c r="AE647" s="79"/>
      <c r="AF647" s="79"/>
      <c r="AG647" s="79"/>
      <c r="AH647" s="79"/>
      <c r="AI647" s="79"/>
      <c r="AJ647" s="79"/>
      <c r="AK647" s="79"/>
      <c r="AL647" s="79"/>
      <c r="AM647" s="79"/>
      <c r="AN647" s="79"/>
      <c r="AO647" s="79"/>
      <c r="AP647" s="79"/>
      <c r="BO647" s="53"/>
      <c r="BP647" s="53"/>
      <c r="BQ647" s="53"/>
      <c r="BR647" s="53"/>
      <c r="BS647" s="53"/>
      <c r="BT647" s="53"/>
      <c r="BU647" s="53"/>
      <c r="BV647" s="53"/>
      <c r="BW647" s="53"/>
      <c r="BX647" s="53"/>
    </row>
    <row r="648" spans="1:76" s="88" customFormat="1" outlineLevel="2" x14ac:dyDescent="0.25">
      <c r="A648" s="70"/>
      <c r="B648" s="74"/>
      <c r="C648" s="75"/>
      <c r="D648" s="36"/>
      <c r="E648" s="36"/>
      <c r="F648" s="76"/>
      <c r="G648" s="76"/>
      <c r="H648" s="76"/>
      <c r="I648" s="76"/>
      <c r="J648" s="76"/>
      <c r="K648" s="76"/>
      <c r="L648" s="76"/>
      <c r="M648" s="76"/>
      <c r="N648" s="76"/>
      <c r="O648" s="76"/>
      <c r="P648" s="76"/>
      <c r="Q648" s="76"/>
      <c r="R648" s="76"/>
      <c r="S648" s="76"/>
      <c r="T648" s="76"/>
      <c r="U648" s="76"/>
      <c r="V648" s="76"/>
      <c r="W648" s="76"/>
      <c r="X648" s="76"/>
      <c r="Y648" s="76"/>
      <c r="AA648" s="79"/>
      <c r="AB648" s="79"/>
      <c r="AC648" s="79"/>
      <c r="AD648" s="79"/>
      <c r="AE648" s="79"/>
      <c r="AF648" s="79"/>
      <c r="AG648" s="79"/>
      <c r="AH648" s="79"/>
      <c r="AI648" s="79"/>
      <c r="AJ648" s="79"/>
      <c r="AK648" s="79"/>
      <c r="AL648" s="79"/>
      <c r="AM648" s="79"/>
      <c r="AN648" s="79"/>
      <c r="AO648" s="79"/>
      <c r="AP648" s="79"/>
      <c r="BO648" s="53"/>
      <c r="BP648" s="53"/>
      <c r="BQ648" s="53"/>
      <c r="BR648" s="53"/>
      <c r="BS648" s="53"/>
      <c r="BT648" s="53"/>
      <c r="BU648" s="53"/>
      <c r="BV648" s="53"/>
      <c r="BW648" s="53"/>
      <c r="BX648" s="53"/>
    </row>
    <row r="649" spans="1:76" ht="60" outlineLevel="2" x14ac:dyDescent="0.25">
      <c r="B649" s="94"/>
      <c r="C649" s="95" t="s">
        <v>501</v>
      </c>
      <c r="D649" s="96" t="s">
        <v>162</v>
      </c>
      <c r="E649" s="97"/>
      <c r="F649" s="40"/>
      <c r="G649" s="40"/>
      <c r="H649" s="40"/>
      <c r="I649" s="40"/>
      <c r="J649" s="40"/>
      <c r="K649" s="40"/>
      <c r="L649" s="40"/>
      <c r="M649" s="40"/>
      <c r="N649" s="40"/>
      <c r="O649" s="40"/>
      <c r="P649" s="40"/>
      <c r="Q649" s="40"/>
      <c r="R649" s="40"/>
      <c r="S649" s="40"/>
      <c r="T649" s="40"/>
      <c r="U649" s="40"/>
      <c r="V649" s="40"/>
      <c r="W649" s="40"/>
      <c r="X649" s="40"/>
      <c r="Y649" s="40"/>
      <c r="AA649" s="48" t="s">
        <v>126</v>
      </c>
      <c r="AB649" s="48" t="s">
        <v>126</v>
      </c>
      <c r="AC649" s="48" t="s">
        <v>126</v>
      </c>
      <c r="AD649" s="48" t="s">
        <v>126</v>
      </c>
      <c r="AE649" s="48" t="s">
        <v>126</v>
      </c>
      <c r="AF649" s="48" t="s">
        <v>126</v>
      </c>
      <c r="AG649" s="48" t="s">
        <v>126</v>
      </c>
      <c r="AH649" s="48" t="s">
        <v>126</v>
      </c>
      <c r="AI649" s="48" t="s">
        <v>126</v>
      </c>
      <c r="AJ649" s="48" t="s">
        <v>126</v>
      </c>
      <c r="AK649" s="48"/>
      <c r="AL649" s="48" t="s">
        <v>126</v>
      </c>
      <c r="AM649" s="48" t="s">
        <v>126</v>
      </c>
      <c r="AN649" s="48" t="s">
        <v>126</v>
      </c>
      <c r="AO649" s="48" t="s">
        <v>126</v>
      </c>
      <c r="AP649" s="48"/>
      <c r="AQ649" s="48" t="s">
        <v>126</v>
      </c>
      <c r="AR649" s="35" t="s">
        <v>126</v>
      </c>
      <c r="AS649" s="48" t="s">
        <v>126</v>
      </c>
      <c r="AT649" s="48"/>
      <c r="AU649" s="171" t="str">
        <f t="shared" ref="AU649:BN649" si="188">IFERROR(IF(OR(HLOOKUP(F$6,$AA$13:$AJ$1020,ROW($AT649)-ROW($AT$12),FALSE)="N",HLOOKUP(IF(F$3="Please Select","",IF(AND(LEFT(F$3,3)&lt;&gt;"IPC",LEFT(F$3,3)&lt;&gt;"PPA",LEFT(F$3,7)&lt;&gt;"Program"),"Hybrid",LEFT(F$3,3))),$AL$13:$AO$1020,ROW($AT649)-ROW($AT$12),FALSE)="N",HLOOKUP(F$5,$AQ$13:$AS$1020,ROW($AT649)-ROW($AT$12),FALSE)="N"),"N",IF(OR(HLOOKUP(F$6,$AA$13:$AJ$1020,ROW($AT649)-ROW($AT$12),FALSE)="A",HLOOKUP(IF(F$3="Please Select","",IF(AND(LEFT(F$3,3)&lt;&gt;"IPC",LEFT(F$3,3)&lt;&gt;"PPA"),"Hybrid",LEFT(F$3,3))),$AL$13:$AO$1020,ROW($AT649)-ROW($AT$12),FALSE)="A",HLOOKUP(F$5,$AQ$13:$AS$1020,ROW($AT649)-ROW($AT$12),FALSE)="A"),"A","Y")),$AS649)</f>
        <v>Y</v>
      </c>
      <c r="AV649" s="171" t="str">
        <f t="shared" si="188"/>
        <v>Y</v>
      </c>
      <c r="AW649" s="171" t="str">
        <f t="shared" si="188"/>
        <v>Y</v>
      </c>
      <c r="AX649" s="171" t="str">
        <f t="shared" si="188"/>
        <v>Y</v>
      </c>
      <c r="AY649" s="171" t="str">
        <f t="shared" si="188"/>
        <v>Y</v>
      </c>
      <c r="AZ649" s="171" t="str">
        <f t="shared" si="188"/>
        <v>Y</v>
      </c>
      <c r="BA649" s="171" t="str">
        <f t="shared" si="188"/>
        <v>Y</v>
      </c>
      <c r="BB649" s="171" t="str">
        <f t="shared" si="188"/>
        <v>Y</v>
      </c>
      <c r="BC649" s="171" t="str">
        <f t="shared" si="188"/>
        <v>Y</v>
      </c>
      <c r="BD649" s="171" t="str">
        <f t="shared" si="188"/>
        <v>Y</v>
      </c>
      <c r="BE649" s="171" t="str">
        <f t="shared" si="188"/>
        <v>Y</v>
      </c>
      <c r="BF649" s="171" t="str">
        <f t="shared" si="188"/>
        <v>Y</v>
      </c>
      <c r="BG649" s="171" t="str">
        <f t="shared" si="188"/>
        <v>Y</v>
      </c>
      <c r="BH649" s="171" t="str">
        <f t="shared" si="188"/>
        <v>Y</v>
      </c>
      <c r="BI649" s="171" t="str">
        <f t="shared" si="188"/>
        <v>Y</v>
      </c>
      <c r="BJ649" s="171" t="str">
        <f t="shared" si="188"/>
        <v>Y</v>
      </c>
      <c r="BK649" s="171" t="str">
        <f t="shared" si="188"/>
        <v>Y</v>
      </c>
      <c r="BL649" s="171" t="str">
        <f t="shared" si="188"/>
        <v>Y</v>
      </c>
      <c r="BM649" s="171" t="str">
        <f t="shared" si="188"/>
        <v>Y</v>
      </c>
      <c r="BN649" s="171" t="str">
        <f t="shared" si="188"/>
        <v>Y</v>
      </c>
      <c r="BO649" s="53"/>
      <c r="BP649" s="53"/>
      <c r="BQ649" s="53"/>
      <c r="BR649" s="53"/>
      <c r="BS649" s="53"/>
      <c r="BT649" s="53"/>
      <c r="BU649" s="53"/>
      <c r="BV649" s="53"/>
      <c r="BW649" s="53"/>
      <c r="BX649" s="53"/>
    </row>
    <row r="650" spans="1:76" outlineLevel="2" x14ac:dyDescent="0.25">
      <c r="B650" s="94"/>
      <c r="G650" s="41"/>
      <c r="H650" s="41"/>
      <c r="I650" s="41"/>
      <c r="J650" s="41"/>
      <c r="K650" s="41"/>
      <c r="L650" s="41"/>
      <c r="M650" s="41"/>
      <c r="N650" s="41"/>
      <c r="O650" s="41"/>
      <c r="P650" s="41"/>
      <c r="Q650" s="41"/>
      <c r="R650" s="41"/>
      <c r="S650" s="41"/>
      <c r="T650" s="41"/>
      <c r="U650" s="41"/>
      <c r="V650" s="41"/>
      <c r="W650" s="41"/>
      <c r="X650" s="41"/>
      <c r="Y650" s="41"/>
      <c r="BO650" s="53"/>
      <c r="BP650" s="53"/>
      <c r="BQ650" s="53"/>
      <c r="BR650" s="53"/>
      <c r="BS650" s="53"/>
      <c r="BT650" s="53"/>
      <c r="BU650" s="53"/>
      <c r="BV650" s="53"/>
      <c r="BW650" s="53"/>
      <c r="BX650" s="53"/>
    </row>
    <row r="651" spans="1:76" outlineLevel="1" x14ac:dyDescent="0.25">
      <c r="B651" s="94"/>
      <c r="G651" s="41"/>
      <c r="H651" s="41"/>
      <c r="I651" s="41"/>
      <c r="J651" s="41"/>
      <c r="K651" s="41"/>
      <c r="L651" s="41"/>
      <c r="M651" s="41"/>
      <c r="N651" s="41"/>
      <c r="O651" s="41"/>
      <c r="P651" s="41"/>
      <c r="Q651" s="41"/>
      <c r="R651" s="41"/>
      <c r="S651" s="41"/>
      <c r="T651" s="41"/>
      <c r="U651" s="41"/>
      <c r="V651" s="41"/>
      <c r="W651" s="41"/>
      <c r="X651" s="41"/>
      <c r="Y651" s="41"/>
      <c r="BO651" s="53"/>
      <c r="BP651" s="53"/>
      <c r="BQ651" s="53"/>
      <c r="BR651" s="53"/>
      <c r="BS651" s="53"/>
      <c r="BT651" s="53"/>
      <c r="BU651" s="53"/>
      <c r="BV651" s="53"/>
      <c r="BW651" s="53"/>
      <c r="BX651" s="53"/>
    </row>
    <row r="652" spans="1:76" s="84" customFormat="1" ht="18.75" outlineLevel="1" x14ac:dyDescent="0.25">
      <c r="A652" s="83"/>
      <c r="B652" s="71">
        <f>MAX($B$1:$B651)+1</f>
        <v>56</v>
      </c>
      <c r="C652" s="72" t="s">
        <v>502</v>
      </c>
      <c r="D652" s="73"/>
      <c r="E652" s="73"/>
      <c r="F652" s="73"/>
      <c r="G652" s="73"/>
      <c r="H652" s="73"/>
      <c r="I652" s="73"/>
      <c r="J652" s="73"/>
      <c r="K652" s="73"/>
      <c r="L652" s="73"/>
      <c r="M652" s="73"/>
      <c r="N652" s="73"/>
      <c r="O652" s="73"/>
      <c r="P652" s="73"/>
      <c r="Q652" s="73"/>
      <c r="R652" s="73"/>
      <c r="S652" s="73"/>
      <c r="T652" s="73"/>
      <c r="U652" s="73"/>
      <c r="V652" s="73"/>
      <c r="W652" s="73"/>
      <c r="X652" s="73"/>
      <c r="Y652" s="73"/>
      <c r="AA652" s="71"/>
      <c r="AB652" s="71"/>
      <c r="AC652" s="71"/>
      <c r="AD652" s="71"/>
      <c r="AE652" s="71"/>
      <c r="AF652" s="71"/>
      <c r="AG652" s="71"/>
      <c r="AH652" s="71"/>
      <c r="AI652" s="71"/>
      <c r="AJ652" s="71"/>
      <c r="AK652" s="71"/>
      <c r="AL652" s="71"/>
      <c r="AM652" s="71"/>
      <c r="AN652" s="71"/>
      <c r="AO652" s="71"/>
      <c r="AP652" s="71"/>
      <c r="BO652" s="53"/>
      <c r="BP652" s="53"/>
      <c r="BQ652" s="53"/>
      <c r="BR652" s="53"/>
      <c r="BS652" s="53"/>
      <c r="BT652" s="53"/>
      <c r="BU652" s="53"/>
      <c r="BV652" s="53"/>
      <c r="BW652" s="53"/>
      <c r="BX652" s="53"/>
    </row>
    <row r="653" spans="1:76" s="88" customFormat="1" outlineLevel="2" x14ac:dyDescent="0.25">
      <c r="A653" s="70"/>
      <c r="B653" s="74"/>
      <c r="D653" s="79"/>
      <c r="E653" s="79"/>
      <c r="F653" s="76"/>
      <c r="G653" s="76"/>
      <c r="H653" s="76"/>
      <c r="I653" s="76"/>
      <c r="J653" s="76"/>
      <c r="K653" s="76"/>
      <c r="L653" s="76"/>
      <c r="M653" s="76"/>
      <c r="N653" s="76"/>
      <c r="O653" s="76"/>
      <c r="P653" s="76"/>
      <c r="Q653" s="76"/>
      <c r="R653" s="76"/>
      <c r="S653" s="76"/>
      <c r="T653" s="76"/>
      <c r="U653" s="76"/>
      <c r="V653" s="76"/>
      <c r="W653" s="76"/>
      <c r="X653" s="76"/>
      <c r="Y653" s="76"/>
      <c r="AA653" s="79"/>
      <c r="AB653" s="79"/>
      <c r="AC653" s="79"/>
      <c r="AD653" s="79"/>
      <c r="AE653" s="79"/>
      <c r="AF653" s="79"/>
      <c r="AG653" s="79"/>
      <c r="AH653" s="79"/>
      <c r="AI653" s="79"/>
      <c r="AJ653" s="79"/>
      <c r="AK653" s="79"/>
      <c r="AL653" s="79"/>
      <c r="AM653" s="79"/>
      <c r="AN653" s="79"/>
      <c r="AO653" s="79"/>
      <c r="AP653" s="79"/>
      <c r="BO653" s="53"/>
      <c r="BP653" s="53"/>
      <c r="BQ653" s="53"/>
      <c r="BR653" s="53"/>
      <c r="BS653" s="53"/>
      <c r="BT653" s="53"/>
      <c r="BU653" s="53"/>
      <c r="BV653" s="53"/>
      <c r="BW653" s="53"/>
      <c r="BX653" s="53"/>
    </row>
    <row r="654" spans="1:76" s="88" customFormat="1" ht="195.75" customHeight="1" outlineLevel="2" x14ac:dyDescent="0.25">
      <c r="A654" s="70"/>
      <c r="B654" s="74"/>
      <c r="C654" s="242" t="s">
        <v>503</v>
      </c>
      <c r="D654" s="242"/>
      <c r="E654" s="242"/>
      <c r="F654" s="76"/>
      <c r="G654" s="76"/>
      <c r="H654" s="76"/>
      <c r="I654" s="76"/>
      <c r="J654" s="76"/>
      <c r="K654" s="76"/>
      <c r="L654" s="76"/>
      <c r="M654" s="76"/>
      <c r="N654" s="76"/>
      <c r="O654" s="76"/>
      <c r="P654" s="76"/>
      <c r="Q654" s="76"/>
      <c r="R654" s="76"/>
      <c r="S654" s="76"/>
      <c r="T654" s="76"/>
      <c r="U654" s="76"/>
      <c r="V654" s="76"/>
      <c r="W654" s="76"/>
      <c r="X654" s="76"/>
      <c r="Y654" s="76"/>
      <c r="AA654" s="79"/>
      <c r="AB654" s="79"/>
      <c r="AC654" s="79"/>
      <c r="AD654" s="79"/>
      <c r="AE654" s="79"/>
      <c r="AF654" s="79"/>
      <c r="AG654" s="79"/>
      <c r="AH654" s="79"/>
      <c r="AI654" s="79"/>
      <c r="AJ654" s="79"/>
      <c r="AK654" s="79"/>
      <c r="AL654" s="79"/>
      <c r="AM654" s="79"/>
      <c r="AN654" s="79"/>
      <c r="AO654" s="79"/>
      <c r="AP654" s="79"/>
      <c r="BO654" s="53"/>
      <c r="BP654" s="53"/>
      <c r="BQ654" s="53"/>
      <c r="BR654" s="53"/>
      <c r="BS654" s="53"/>
      <c r="BT654" s="53"/>
      <c r="BU654" s="53"/>
      <c r="BV654" s="53"/>
      <c r="BW654" s="53"/>
      <c r="BX654" s="53"/>
    </row>
    <row r="655" spans="1:76" s="88" customFormat="1" outlineLevel="2" x14ac:dyDescent="0.25">
      <c r="A655" s="70"/>
      <c r="B655" s="74"/>
      <c r="C655" s="75"/>
      <c r="D655" s="36"/>
      <c r="E655" s="36"/>
      <c r="F655" s="76"/>
      <c r="G655" s="76"/>
      <c r="H655" s="76"/>
      <c r="I655" s="76"/>
      <c r="J655" s="76"/>
      <c r="K655" s="76"/>
      <c r="L655" s="76"/>
      <c r="M655" s="76"/>
      <c r="N655" s="76"/>
      <c r="O655" s="76"/>
      <c r="P655" s="76"/>
      <c r="Q655" s="76"/>
      <c r="R655" s="76"/>
      <c r="S655" s="76"/>
      <c r="T655" s="76"/>
      <c r="U655" s="76"/>
      <c r="V655" s="76"/>
      <c r="W655" s="76"/>
      <c r="X655" s="76"/>
      <c r="Y655" s="76"/>
      <c r="AA655" s="79"/>
      <c r="AB655" s="79"/>
      <c r="AC655" s="79"/>
      <c r="AD655" s="79"/>
      <c r="AE655" s="79"/>
      <c r="AF655" s="79"/>
      <c r="AG655" s="79"/>
      <c r="AH655" s="79"/>
      <c r="AI655" s="79"/>
      <c r="AJ655" s="79"/>
      <c r="AK655" s="79"/>
      <c r="AL655" s="79"/>
      <c r="AM655" s="79"/>
      <c r="AN655" s="79"/>
      <c r="AO655" s="79"/>
      <c r="AP655" s="79"/>
      <c r="BO655" s="53"/>
      <c r="BP655" s="53"/>
      <c r="BQ655" s="53"/>
      <c r="BR655" s="53"/>
      <c r="BS655" s="53"/>
      <c r="BT655" s="53"/>
      <c r="BU655" s="53"/>
      <c r="BV655" s="53"/>
      <c r="BW655" s="53"/>
      <c r="BX655" s="53"/>
    </row>
    <row r="656" spans="1:76" ht="90" outlineLevel="2" x14ac:dyDescent="0.25">
      <c r="B656" s="94"/>
      <c r="C656" s="95" t="s">
        <v>504</v>
      </c>
      <c r="D656" s="96" t="s">
        <v>162</v>
      </c>
      <c r="E656" s="97"/>
      <c r="F656" s="40"/>
      <c r="G656" s="40"/>
      <c r="H656" s="40"/>
      <c r="I656" s="40"/>
      <c r="J656" s="40"/>
      <c r="K656" s="40"/>
      <c r="L656" s="40"/>
      <c r="M656" s="40"/>
      <c r="N656" s="40"/>
      <c r="O656" s="40"/>
      <c r="P656" s="40"/>
      <c r="Q656" s="40"/>
      <c r="R656" s="40"/>
      <c r="S656" s="40"/>
      <c r="T656" s="40"/>
      <c r="U656" s="40"/>
      <c r="V656" s="40"/>
      <c r="W656" s="40"/>
      <c r="X656" s="40"/>
      <c r="Y656" s="40"/>
      <c r="AA656" s="48" t="s">
        <v>126</v>
      </c>
      <c r="AB656" s="48" t="s">
        <v>126</v>
      </c>
      <c r="AC656" s="48" t="s">
        <v>126</v>
      </c>
      <c r="AD656" s="48" t="s">
        <v>126</v>
      </c>
      <c r="AE656" s="48" t="s">
        <v>126</v>
      </c>
      <c r="AF656" s="48" t="s">
        <v>126</v>
      </c>
      <c r="AG656" s="48" t="s">
        <v>126</v>
      </c>
      <c r="AH656" s="48" t="s">
        <v>126</v>
      </c>
      <c r="AI656" s="48" t="s">
        <v>126</v>
      </c>
      <c r="AJ656" s="48" t="s">
        <v>126</v>
      </c>
      <c r="AK656" s="48"/>
      <c r="AL656" s="48" t="s">
        <v>126</v>
      </c>
      <c r="AM656" s="48" t="s">
        <v>126</v>
      </c>
      <c r="AN656" s="48" t="s">
        <v>126</v>
      </c>
      <c r="AO656" s="48" t="s">
        <v>126</v>
      </c>
      <c r="AP656" s="48"/>
      <c r="AQ656" s="48" t="s">
        <v>126</v>
      </c>
      <c r="AR656" s="35" t="s">
        <v>126</v>
      </c>
      <c r="AS656" s="48" t="s">
        <v>126</v>
      </c>
      <c r="AT656" s="48"/>
      <c r="AU656" s="171" t="str">
        <f t="shared" ref="AU656:BN656" si="189">IFERROR(IF(OR(HLOOKUP(F$6,$AA$13:$AJ$1020,ROW($AT656)-ROW($AT$12),FALSE)="N",HLOOKUP(IF(F$3="Please Select","",IF(AND(LEFT(F$3,3)&lt;&gt;"IPC",LEFT(F$3,3)&lt;&gt;"PPA",LEFT(F$3,7)&lt;&gt;"Program"),"Hybrid",LEFT(F$3,3))),$AL$13:$AO$1020,ROW($AT656)-ROW($AT$12),FALSE)="N",HLOOKUP(F$5,$AQ$13:$AS$1020,ROW($AT656)-ROW($AT$12),FALSE)="N"),"N",IF(OR(HLOOKUP(F$6,$AA$13:$AJ$1020,ROW($AT656)-ROW($AT$12),FALSE)="A",HLOOKUP(IF(F$3="Please Select","",IF(AND(LEFT(F$3,3)&lt;&gt;"IPC",LEFT(F$3,3)&lt;&gt;"PPA"),"Hybrid",LEFT(F$3,3))),$AL$13:$AO$1020,ROW($AT656)-ROW($AT$12),FALSE)="A",HLOOKUP(F$5,$AQ$13:$AS$1020,ROW($AT656)-ROW($AT$12),FALSE)="A"),"A","Y")),$AS656)</f>
        <v>Y</v>
      </c>
      <c r="AV656" s="171" t="str">
        <f t="shared" si="189"/>
        <v>Y</v>
      </c>
      <c r="AW656" s="171" t="str">
        <f t="shared" si="189"/>
        <v>Y</v>
      </c>
      <c r="AX656" s="171" t="str">
        <f t="shared" si="189"/>
        <v>Y</v>
      </c>
      <c r="AY656" s="171" t="str">
        <f t="shared" si="189"/>
        <v>Y</v>
      </c>
      <c r="AZ656" s="171" t="str">
        <f t="shared" si="189"/>
        <v>Y</v>
      </c>
      <c r="BA656" s="171" t="str">
        <f t="shared" si="189"/>
        <v>Y</v>
      </c>
      <c r="BB656" s="171" t="str">
        <f t="shared" si="189"/>
        <v>Y</v>
      </c>
      <c r="BC656" s="171" t="str">
        <f t="shared" si="189"/>
        <v>Y</v>
      </c>
      <c r="BD656" s="171" t="str">
        <f t="shared" si="189"/>
        <v>Y</v>
      </c>
      <c r="BE656" s="171" t="str">
        <f t="shared" si="189"/>
        <v>Y</v>
      </c>
      <c r="BF656" s="171" t="str">
        <f t="shared" si="189"/>
        <v>Y</v>
      </c>
      <c r="BG656" s="171" t="str">
        <f t="shared" si="189"/>
        <v>Y</v>
      </c>
      <c r="BH656" s="171" t="str">
        <f t="shared" si="189"/>
        <v>Y</v>
      </c>
      <c r="BI656" s="171" t="str">
        <f t="shared" si="189"/>
        <v>Y</v>
      </c>
      <c r="BJ656" s="171" t="str">
        <f t="shared" si="189"/>
        <v>Y</v>
      </c>
      <c r="BK656" s="171" t="str">
        <f t="shared" si="189"/>
        <v>Y</v>
      </c>
      <c r="BL656" s="171" t="str">
        <f t="shared" si="189"/>
        <v>Y</v>
      </c>
      <c r="BM656" s="171" t="str">
        <f t="shared" si="189"/>
        <v>Y</v>
      </c>
      <c r="BN656" s="171" t="str">
        <f t="shared" si="189"/>
        <v>Y</v>
      </c>
      <c r="BO656" s="53"/>
      <c r="BP656" s="53"/>
      <c r="BQ656" s="53"/>
      <c r="BR656" s="53"/>
      <c r="BS656" s="53"/>
      <c r="BT656" s="53"/>
      <c r="BU656" s="53"/>
      <c r="BV656" s="53"/>
      <c r="BW656" s="53"/>
      <c r="BX656" s="53"/>
    </row>
    <row r="657" spans="1:76" outlineLevel="2" x14ac:dyDescent="0.25">
      <c r="B657" s="94"/>
      <c r="G657" s="41"/>
      <c r="H657" s="41"/>
      <c r="I657" s="41"/>
      <c r="J657" s="41"/>
      <c r="K657" s="41"/>
      <c r="L657" s="41"/>
      <c r="M657" s="41"/>
      <c r="N657" s="41"/>
      <c r="O657" s="41"/>
      <c r="P657" s="41"/>
      <c r="Q657" s="41"/>
      <c r="R657" s="41"/>
      <c r="S657" s="41"/>
      <c r="T657" s="41"/>
      <c r="U657" s="41"/>
      <c r="V657" s="41"/>
      <c r="W657" s="41"/>
      <c r="X657" s="41"/>
      <c r="Y657" s="41"/>
      <c r="BO657" s="53"/>
      <c r="BP657" s="53"/>
      <c r="BQ657" s="53"/>
      <c r="BR657" s="53"/>
      <c r="BS657" s="53"/>
      <c r="BT657" s="53"/>
      <c r="BU657" s="53"/>
      <c r="BV657" s="53"/>
      <c r="BW657" s="53"/>
      <c r="BX657" s="53"/>
    </row>
    <row r="658" spans="1:76" outlineLevel="1" x14ac:dyDescent="0.25">
      <c r="B658" s="94"/>
      <c r="G658" s="41"/>
      <c r="H658" s="41"/>
      <c r="I658" s="41"/>
      <c r="J658" s="41"/>
      <c r="K658" s="41"/>
      <c r="L658" s="41"/>
      <c r="M658" s="41"/>
      <c r="N658" s="41"/>
      <c r="O658" s="41"/>
      <c r="P658" s="41"/>
      <c r="Q658" s="41"/>
      <c r="R658" s="41"/>
      <c r="S658" s="41"/>
      <c r="T658" s="41"/>
      <c r="U658" s="41"/>
      <c r="V658" s="41"/>
      <c r="W658" s="41"/>
      <c r="X658" s="41"/>
      <c r="Y658" s="41"/>
      <c r="BO658" s="53"/>
      <c r="BP658" s="53"/>
      <c r="BQ658" s="53"/>
      <c r="BR658" s="53"/>
      <c r="BS658" s="53"/>
      <c r="BT658" s="53"/>
      <c r="BU658" s="53"/>
      <c r="BV658" s="53"/>
      <c r="BW658" s="53"/>
      <c r="BX658" s="53"/>
    </row>
    <row r="659" spans="1:76" s="84" customFormat="1" ht="18.75" outlineLevel="1" x14ac:dyDescent="0.25">
      <c r="A659" s="83"/>
      <c r="B659" s="71">
        <f>MAX($B$1:$B658)+1</f>
        <v>57</v>
      </c>
      <c r="C659" s="72" t="s">
        <v>505</v>
      </c>
      <c r="D659" s="73"/>
      <c r="E659" s="73"/>
      <c r="F659" s="73"/>
      <c r="G659" s="73"/>
      <c r="H659" s="73"/>
      <c r="I659" s="73"/>
      <c r="J659" s="73"/>
      <c r="K659" s="73"/>
      <c r="L659" s="73"/>
      <c r="M659" s="73"/>
      <c r="N659" s="73"/>
      <c r="O659" s="73"/>
      <c r="P659" s="73"/>
      <c r="Q659" s="73"/>
      <c r="R659" s="73"/>
      <c r="S659" s="73"/>
      <c r="T659" s="73"/>
      <c r="U659" s="73"/>
      <c r="V659" s="73"/>
      <c r="W659" s="73"/>
      <c r="X659" s="73"/>
      <c r="Y659" s="73"/>
      <c r="AA659" s="71"/>
      <c r="AB659" s="71"/>
      <c r="AC659" s="71"/>
      <c r="AD659" s="71"/>
      <c r="AE659" s="71"/>
      <c r="AF659" s="71"/>
      <c r="AG659" s="71"/>
      <c r="AH659" s="71"/>
      <c r="AI659" s="71"/>
      <c r="AJ659" s="71"/>
      <c r="AK659" s="71"/>
      <c r="AL659" s="71"/>
      <c r="AM659" s="71"/>
      <c r="AN659" s="71"/>
      <c r="AO659" s="71"/>
      <c r="AP659" s="71"/>
      <c r="BO659" s="53"/>
      <c r="BP659" s="53"/>
      <c r="BQ659" s="53"/>
      <c r="BR659" s="53"/>
      <c r="BS659" s="53"/>
      <c r="BT659" s="53"/>
      <c r="BU659" s="53"/>
      <c r="BV659" s="53"/>
      <c r="BW659" s="53"/>
      <c r="BX659" s="53"/>
    </row>
    <row r="660" spans="1:76" s="88" customFormat="1" outlineLevel="2" x14ac:dyDescent="0.25">
      <c r="A660" s="70"/>
      <c r="B660" s="74"/>
      <c r="D660" s="79"/>
      <c r="E660" s="79"/>
      <c r="F660" s="76"/>
      <c r="G660" s="76"/>
      <c r="H660" s="76"/>
      <c r="I660" s="76"/>
      <c r="J660" s="76"/>
      <c r="K660" s="76"/>
      <c r="L660" s="76"/>
      <c r="M660" s="76"/>
      <c r="N660" s="76"/>
      <c r="O660" s="76"/>
      <c r="P660" s="76"/>
      <c r="Q660" s="76"/>
      <c r="R660" s="76"/>
      <c r="S660" s="76"/>
      <c r="T660" s="76"/>
      <c r="U660" s="76"/>
      <c r="V660" s="76"/>
      <c r="W660" s="76"/>
      <c r="X660" s="76"/>
      <c r="Y660" s="76"/>
      <c r="AA660" s="79"/>
      <c r="AB660" s="79"/>
      <c r="AC660" s="79"/>
      <c r="AD660" s="79"/>
      <c r="AE660" s="79"/>
      <c r="AF660" s="79"/>
      <c r="AG660" s="79"/>
      <c r="AH660" s="79"/>
      <c r="AI660" s="79"/>
      <c r="AJ660" s="79"/>
      <c r="AK660" s="79"/>
      <c r="AL660" s="79"/>
      <c r="AM660" s="79"/>
      <c r="AN660" s="79"/>
      <c r="AO660" s="79"/>
      <c r="AP660" s="79"/>
      <c r="BO660" s="53"/>
      <c r="BP660" s="53"/>
      <c r="BQ660" s="53"/>
      <c r="BR660" s="53"/>
      <c r="BS660" s="53"/>
      <c r="BT660" s="53"/>
      <c r="BU660" s="53"/>
      <c r="BV660" s="53"/>
      <c r="BW660" s="53"/>
      <c r="BX660" s="53"/>
    </row>
    <row r="661" spans="1:76" s="88" customFormat="1" ht="77.25" customHeight="1" outlineLevel="2" x14ac:dyDescent="0.25">
      <c r="A661" s="70"/>
      <c r="B661" s="74"/>
      <c r="C661" s="242" t="s">
        <v>506</v>
      </c>
      <c r="D661" s="242"/>
      <c r="E661" s="242"/>
      <c r="F661" s="76"/>
      <c r="G661" s="76"/>
      <c r="H661" s="76"/>
      <c r="I661" s="76"/>
      <c r="J661" s="76"/>
      <c r="K661" s="76"/>
      <c r="L661" s="76"/>
      <c r="M661" s="76"/>
      <c r="N661" s="76"/>
      <c r="O661" s="76"/>
      <c r="P661" s="76"/>
      <c r="Q661" s="76"/>
      <c r="R661" s="76"/>
      <c r="S661" s="76"/>
      <c r="T661" s="76"/>
      <c r="U661" s="76"/>
      <c r="V661" s="76"/>
      <c r="W661" s="76"/>
      <c r="X661" s="76"/>
      <c r="Y661" s="76"/>
      <c r="AA661" s="79"/>
      <c r="AB661" s="79"/>
      <c r="AC661" s="79"/>
      <c r="AD661" s="79"/>
      <c r="AE661" s="79"/>
      <c r="AF661" s="79"/>
      <c r="AG661" s="79"/>
      <c r="AH661" s="79"/>
      <c r="AI661" s="79"/>
      <c r="AJ661" s="79"/>
      <c r="AK661" s="79"/>
      <c r="AL661" s="79"/>
      <c r="AM661" s="79"/>
      <c r="AN661" s="79"/>
      <c r="AO661" s="79"/>
      <c r="AP661" s="79"/>
      <c r="BO661" s="53"/>
      <c r="BP661" s="53"/>
      <c r="BQ661" s="53"/>
      <c r="BR661" s="53"/>
      <c r="BS661" s="53"/>
      <c r="BT661" s="53"/>
      <c r="BU661" s="53"/>
      <c r="BV661" s="53"/>
      <c r="BW661" s="53"/>
      <c r="BX661" s="53"/>
    </row>
    <row r="662" spans="1:76" s="88" customFormat="1" outlineLevel="2" x14ac:dyDescent="0.25">
      <c r="A662" s="70"/>
      <c r="B662" s="74"/>
      <c r="C662" s="75"/>
      <c r="D662" s="36"/>
      <c r="E662" s="36"/>
      <c r="F662" s="76"/>
      <c r="G662" s="76"/>
      <c r="H662" s="76"/>
      <c r="I662" s="76"/>
      <c r="J662" s="76"/>
      <c r="K662" s="76"/>
      <c r="L662" s="76"/>
      <c r="M662" s="76"/>
      <c r="N662" s="76"/>
      <c r="O662" s="76"/>
      <c r="P662" s="76"/>
      <c r="Q662" s="76"/>
      <c r="R662" s="76"/>
      <c r="S662" s="76"/>
      <c r="T662" s="76"/>
      <c r="U662" s="76"/>
      <c r="V662" s="76"/>
      <c r="W662" s="76"/>
      <c r="X662" s="76"/>
      <c r="Y662" s="76"/>
      <c r="AA662" s="79"/>
      <c r="AB662" s="79"/>
      <c r="AC662" s="79"/>
      <c r="AD662" s="79"/>
      <c r="AE662" s="79"/>
      <c r="AF662" s="79"/>
      <c r="AG662" s="79"/>
      <c r="AH662" s="79"/>
      <c r="AI662" s="79"/>
      <c r="AJ662" s="79"/>
      <c r="AK662" s="79"/>
      <c r="AL662" s="79"/>
      <c r="AM662" s="79"/>
      <c r="AN662" s="79"/>
      <c r="AO662" s="79"/>
      <c r="AP662" s="79"/>
      <c r="BO662" s="53"/>
      <c r="BP662" s="53"/>
      <c r="BQ662" s="53"/>
      <c r="BR662" s="53"/>
      <c r="BS662" s="53"/>
      <c r="BT662" s="53"/>
      <c r="BU662" s="53"/>
      <c r="BV662" s="53"/>
      <c r="BW662" s="53"/>
      <c r="BX662" s="53"/>
    </row>
    <row r="663" spans="1:76" ht="30" outlineLevel="2" x14ac:dyDescent="0.25">
      <c r="B663" s="94"/>
      <c r="C663" s="95" t="s">
        <v>507</v>
      </c>
      <c r="D663" s="96" t="s">
        <v>162</v>
      </c>
      <c r="E663" s="97"/>
      <c r="F663" s="40"/>
      <c r="G663" s="40"/>
      <c r="H663" s="40"/>
      <c r="I663" s="40"/>
      <c r="J663" s="40"/>
      <c r="K663" s="40"/>
      <c r="L663" s="40"/>
      <c r="M663" s="40"/>
      <c r="N663" s="40"/>
      <c r="O663" s="40"/>
      <c r="P663" s="40"/>
      <c r="Q663" s="40"/>
      <c r="R663" s="40"/>
      <c r="S663" s="40"/>
      <c r="T663" s="40"/>
      <c r="U663" s="40"/>
      <c r="V663" s="40"/>
      <c r="W663" s="40"/>
      <c r="X663" s="40"/>
      <c r="Y663" s="40"/>
      <c r="AA663" s="48" t="s">
        <v>126</v>
      </c>
      <c r="AB663" s="48" t="s">
        <v>126</v>
      </c>
      <c r="AC663" s="48" t="s">
        <v>126</v>
      </c>
      <c r="AD663" s="48" t="s">
        <v>126</v>
      </c>
      <c r="AE663" s="48" t="s">
        <v>126</v>
      </c>
      <c r="AF663" s="48" t="s">
        <v>126</v>
      </c>
      <c r="AG663" s="48" t="s">
        <v>126</v>
      </c>
      <c r="AH663" s="48" t="s">
        <v>126</v>
      </c>
      <c r="AI663" s="48" t="s">
        <v>126</v>
      </c>
      <c r="AJ663" s="48" t="s">
        <v>126</v>
      </c>
      <c r="AK663" s="48"/>
      <c r="AL663" s="48" t="s">
        <v>126</v>
      </c>
      <c r="AM663" s="48" t="s">
        <v>126</v>
      </c>
      <c r="AN663" s="48" t="s">
        <v>126</v>
      </c>
      <c r="AO663" s="48" t="s">
        <v>126</v>
      </c>
      <c r="AP663" s="48"/>
      <c r="AQ663" s="48" t="s">
        <v>126</v>
      </c>
      <c r="AR663" s="35" t="s">
        <v>126</v>
      </c>
      <c r="AS663" s="48" t="s">
        <v>126</v>
      </c>
      <c r="AT663" s="48"/>
      <c r="AU663" s="171" t="str">
        <f t="shared" ref="AU663:BN663" si="190">IFERROR(IF(OR(HLOOKUP(F$6,$AA$13:$AJ$1020,ROW($AT663)-ROW($AT$12),FALSE)="N",HLOOKUP(IF(F$3="Please Select","",IF(AND(LEFT(F$3,3)&lt;&gt;"IPC",LEFT(F$3,3)&lt;&gt;"PPA",LEFT(F$3,7)&lt;&gt;"Program"),"Hybrid",LEFT(F$3,3))),$AL$13:$AO$1020,ROW($AT663)-ROW($AT$12),FALSE)="N",HLOOKUP(F$5,$AQ$13:$AS$1020,ROW($AT663)-ROW($AT$12),FALSE)="N"),"N",IF(OR(HLOOKUP(F$6,$AA$13:$AJ$1020,ROW($AT663)-ROW($AT$12),FALSE)="A",HLOOKUP(IF(F$3="Please Select","",IF(AND(LEFT(F$3,3)&lt;&gt;"IPC",LEFT(F$3,3)&lt;&gt;"PPA"),"Hybrid",LEFT(F$3,3))),$AL$13:$AO$1020,ROW($AT663)-ROW($AT$12),FALSE)="A",HLOOKUP(F$5,$AQ$13:$AS$1020,ROW($AT663)-ROW($AT$12),FALSE)="A"),"A","Y")),$AS663)</f>
        <v>Y</v>
      </c>
      <c r="AV663" s="171" t="str">
        <f t="shared" si="190"/>
        <v>Y</v>
      </c>
      <c r="AW663" s="171" t="str">
        <f t="shared" si="190"/>
        <v>Y</v>
      </c>
      <c r="AX663" s="171" t="str">
        <f t="shared" si="190"/>
        <v>Y</v>
      </c>
      <c r="AY663" s="171" t="str">
        <f t="shared" si="190"/>
        <v>Y</v>
      </c>
      <c r="AZ663" s="171" t="str">
        <f t="shared" si="190"/>
        <v>Y</v>
      </c>
      <c r="BA663" s="171" t="str">
        <f t="shared" si="190"/>
        <v>Y</v>
      </c>
      <c r="BB663" s="171" t="str">
        <f t="shared" si="190"/>
        <v>Y</v>
      </c>
      <c r="BC663" s="171" t="str">
        <f t="shared" si="190"/>
        <v>Y</v>
      </c>
      <c r="BD663" s="171" t="str">
        <f t="shared" si="190"/>
        <v>Y</v>
      </c>
      <c r="BE663" s="171" t="str">
        <f t="shared" si="190"/>
        <v>Y</v>
      </c>
      <c r="BF663" s="171" t="str">
        <f t="shared" si="190"/>
        <v>Y</v>
      </c>
      <c r="BG663" s="171" t="str">
        <f t="shared" si="190"/>
        <v>Y</v>
      </c>
      <c r="BH663" s="171" t="str">
        <f t="shared" si="190"/>
        <v>Y</v>
      </c>
      <c r="BI663" s="171" t="str">
        <f t="shared" si="190"/>
        <v>Y</v>
      </c>
      <c r="BJ663" s="171" t="str">
        <f t="shared" si="190"/>
        <v>Y</v>
      </c>
      <c r="BK663" s="171" t="str">
        <f t="shared" si="190"/>
        <v>Y</v>
      </c>
      <c r="BL663" s="171" t="str">
        <f t="shared" si="190"/>
        <v>Y</v>
      </c>
      <c r="BM663" s="171" t="str">
        <f t="shared" si="190"/>
        <v>Y</v>
      </c>
      <c r="BN663" s="171" t="str">
        <f t="shared" si="190"/>
        <v>Y</v>
      </c>
      <c r="BO663" s="53"/>
      <c r="BP663" s="53"/>
      <c r="BQ663" s="53"/>
      <c r="BR663" s="53"/>
      <c r="BS663" s="53"/>
      <c r="BT663" s="53"/>
      <c r="BU663" s="53"/>
      <c r="BV663" s="53"/>
      <c r="BW663" s="53"/>
      <c r="BX663" s="53"/>
    </row>
    <row r="664" spans="1:76" outlineLevel="2" x14ac:dyDescent="0.25">
      <c r="B664" s="94"/>
    </row>
    <row r="665" spans="1:76" outlineLevel="1" x14ac:dyDescent="0.25">
      <c r="B665" s="94"/>
    </row>
    <row r="666" spans="1:76" x14ac:dyDescent="0.25"/>
    <row r="667" spans="1:76" x14ac:dyDescent="0.25"/>
  </sheetData>
  <sheetProtection algorithmName="SHA-512" hashValue="H2Avb5I70fPIkoKFyou9J5WzbPAZrYXoh3gF+pB78z48kxWBkX55rfn6qh5QagtaoAJAZz4GsCB1fFv4Ulhe4w==" saltValue="2QA4Qz9JAaQq/boNdXxfXA==" spinCount="100000" sheet="1" objects="1" scenarios="1"/>
  <mergeCells count="58">
    <mergeCell ref="C6:D7"/>
    <mergeCell ref="C219:E219"/>
    <mergeCell ref="C387:E387"/>
    <mergeCell ref="C343:E343"/>
    <mergeCell ref="C237:E237"/>
    <mergeCell ref="C252:E252"/>
    <mergeCell ref="C262:E262"/>
    <mergeCell ref="C281:E281"/>
    <mergeCell ref="C300:E300"/>
    <mergeCell ref="C310:E310"/>
    <mergeCell ref="C329:E329"/>
    <mergeCell ref="C336:E336"/>
    <mergeCell ref="C272:E272"/>
    <mergeCell ref="C288:E288"/>
    <mergeCell ref="C245:E245"/>
    <mergeCell ref="C185:E185"/>
    <mergeCell ref="C68:E68"/>
    <mergeCell ref="C48:E48"/>
    <mergeCell ref="C113:E113"/>
    <mergeCell ref="C59:E59"/>
    <mergeCell ref="C98:E98"/>
    <mergeCell ref="C81:E81"/>
    <mergeCell ref="C89:E89"/>
    <mergeCell ref="C177:E177"/>
    <mergeCell ref="C145:E145"/>
    <mergeCell ref="C154:E154"/>
    <mergeCell ref="C164:E164"/>
    <mergeCell ref="C136:E136"/>
    <mergeCell ref="C193:E193"/>
    <mergeCell ref="C207:E207"/>
    <mergeCell ref="C229:E229"/>
    <mergeCell ref="C320:E320"/>
    <mergeCell ref="C545:E545"/>
    <mergeCell ref="C352:E352"/>
    <mergeCell ref="C360:E360"/>
    <mergeCell ref="C367:E367"/>
    <mergeCell ref="C379:E379"/>
    <mergeCell ref="C437:E437"/>
    <mergeCell ref="C469:E469"/>
    <mergeCell ref="C448:E448"/>
    <mergeCell ref="C455:E455"/>
    <mergeCell ref="C477:E477"/>
    <mergeCell ref="C532:E532"/>
    <mergeCell ref="C411:E411"/>
    <mergeCell ref="C421:E421"/>
    <mergeCell ref="C430:E430"/>
    <mergeCell ref="C395:E395"/>
    <mergeCell ref="C404:E404"/>
    <mergeCell ref="C647:E647"/>
    <mergeCell ref="C462:E462"/>
    <mergeCell ref="C654:E654"/>
    <mergeCell ref="C661:E661"/>
    <mergeCell ref="C574:E574"/>
    <mergeCell ref="C582:E582"/>
    <mergeCell ref="C593:E593"/>
    <mergeCell ref="C601:E601"/>
    <mergeCell ref="C640:E640"/>
    <mergeCell ref="C630:E630"/>
  </mergeCells>
  <phoneticPr fontId="7" type="noConversion"/>
  <conditionalFormatting sqref="AA171:AM220 AA258:AM263 AL257:AM257 AA268:AM330 AA332:AM337 AA339:AM344 AA348:AM353 AA356:AM361 AA466:AM1048576 AA407:AM459 AA363:AM405 AA1:AM6 AU1:BN6 AA225:AM239 AO225:AS239 AO1:AS6 AO363:AS405 AO407:AS459 AO466:AS1048576 AO356:AS361 AO348:AS353 AO339:AS344 AO332:AS337 AO268:AS330 AO257:AQ257 AO258:AS263 AO171:AS220 AU274:BN276 AU283:BN283 AU397:BN399 AA9:AS128 AU9:BN128 AU134:BN169 AA134:AS169 AO241:AS256 AA241:AM256">
    <cfRule type="cellIs" dxfId="637" priority="491" operator="equal">
      <formula>"N"</formula>
    </cfRule>
    <cfRule type="cellIs" dxfId="636" priority="492" operator="equal">
      <formula>"A"</formula>
    </cfRule>
    <cfRule type="cellIs" dxfId="635" priority="493" operator="equal">
      <formula>"Y"</formula>
    </cfRule>
  </conditionalFormatting>
  <conditionalFormatting sqref="AK257 AR257:AS257">
    <cfRule type="cellIs" dxfId="634" priority="485" operator="equal">
      <formula>"N"</formula>
    </cfRule>
    <cfRule type="cellIs" dxfId="633" priority="486" operator="equal">
      <formula>"A"</formula>
    </cfRule>
    <cfRule type="cellIs" dxfId="632" priority="487" operator="equal">
      <formula>"Y"</formula>
    </cfRule>
  </conditionalFormatting>
  <conditionalFormatting sqref="AA257:AJ257">
    <cfRule type="cellIs" dxfId="631" priority="482" operator="equal">
      <formula>"N"</formula>
    </cfRule>
    <cfRule type="cellIs" dxfId="630" priority="483" operator="equal">
      <formula>"A"</formula>
    </cfRule>
    <cfRule type="cellIs" dxfId="629" priority="484" operator="equal">
      <formula>"Y"</formula>
    </cfRule>
  </conditionalFormatting>
  <conditionalFormatting sqref="AA264:AM266 AL267:AM267 AO267:AQ267 AO264:AS266">
    <cfRule type="cellIs" dxfId="628" priority="479" operator="equal">
      <formula>"N"</formula>
    </cfRule>
    <cfRule type="cellIs" dxfId="627" priority="480" operator="equal">
      <formula>"A"</formula>
    </cfRule>
    <cfRule type="cellIs" dxfId="626" priority="481" operator="equal">
      <formula>"Y"</formula>
    </cfRule>
  </conditionalFormatting>
  <conditionalFormatting sqref="AK267 AR267:AS267">
    <cfRule type="cellIs" dxfId="625" priority="476" operator="equal">
      <formula>"N"</formula>
    </cfRule>
    <cfRule type="cellIs" dxfId="624" priority="477" operator="equal">
      <formula>"A"</formula>
    </cfRule>
    <cfRule type="cellIs" dxfId="623" priority="478" operator="equal">
      <formula>"Y"</formula>
    </cfRule>
  </conditionalFormatting>
  <conditionalFormatting sqref="AA267:AJ267">
    <cfRule type="cellIs" dxfId="622" priority="473" operator="equal">
      <formula>"N"</formula>
    </cfRule>
    <cfRule type="cellIs" dxfId="621" priority="474" operator="equal">
      <formula>"A"</formula>
    </cfRule>
    <cfRule type="cellIs" dxfId="620" priority="475" operator="equal">
      <formula>"Y"</formula>
    </cfRule>
  </conditionalFormatting>
  <conditionalFormatting sqref="AA331:AM331 AO331:AS331">
    <cfRule type="cellIs" dxfId="619" priority="470" operator="equal">
      <formula>"N"</formula>
    </cfRule>
    <cfRule type="cellIs" dxfId="618" priority="471" operator="equal">
      <formula>"A"</formula>
    </cfRule>
    <cfRule type="cellIs" dxfId="617" priority="472" operator="equal">
      <formula>"Y"</formula>
    </cfRule>
  </conditionalFormatting>
  <conditionalFormatting sqref="AA338:AM338 AO338:AS338">
    <cfRule type="cellIs" dxfId="616" priority="467" operator="equal">
      <formula>"N"</formula>
    </cfRule>
    <cfRule type="cellIs" dxfId="615" priority="468" operator="equal">
      <formula>"A"</formula>
    </cfRule>
    <cfRule type="cellIs" dxfId="614" priority="469" operator="equal">
      <formula>"Y"</formula>
    </cfRule>
  </conditionalFormatting>
  <conditionalFormatting sqref="AA345:AM345 AO345:AS345">
    <cfRule type="cellIs" dxfId="613" priority="464" operator="equal">
      <formula>"N"</formula>
    </cfRule>
    <cfRule type="cellIs" dxfId="612" priority="465" operator="equal">
      <formula>"A"</formula>
    </cfRule>
    <cfRule type="cellIs" dxfId="611" priority="466" operator="equal">
      <formula>"Y"</formula>
    </cfRule>
  </conditionalFormatting>
  <conditionalFormatting sqref="AA346:AM347 AO346:AS347">
    <cfRule type="cellIs" dxfId="610" priority="461" operator="equal">
      <formula>"N"</formula>
    </cfRule>
    <cfRule type="cellIs" dxfId="609" priority="462" operator="equal">
      <formula>"A"</formula>
    </cfRule>
    <cfRule type="cellIs" dxfId="608" priority="463" operator="equal">
      <formula>"Y"</formula>
    </cfRule>
  </conditionalFormatting>
  <conditionalFormatting sqref="AA362:AM362 AO362:AS362">
    <cfRule type="cellIs" dxfId="607" priority="449" operator="equal">
      <formula>"N"</formula>
    </cfRule>
    <cfRule type="cellIs" dxfId="606" priority="450" operator="equal">
      <formula>"A"</formula>
    </cfRule>
    <cfRule type="cellIs" dxfId="605" priority="451" operator="equal">
      <formula>"Y"</formula>
    </cfRule>
  </conditionalFormatting>
  <conditionalFormatting sqref="AA354:AM354 AO354:AS354">
    <cfRule type="cellIs" dxfId="604" priority="455" operator="equal">
      <formula>"N"</formula>
    </cfRule>
    <cfRule type="cellIs" dxfId="603" priority="456" operator="equal">
      <formula>"A"</formula>
    </cfRule>
    <cfRule type="cellIs" dxfId="602" priority="457" operator="equal">
      <formula>"Y"</formula>
    </cfRule>
  </conditionalFormatting>
  <conditionalFormatting sqref="AA355:AM355 AO355:AS355">
    <cfRule type="cellIs" dxfId="601" priority="452" operator="equal">
      <formula>"N"</formula>
    </cfRule>
    <cfRule type="cellIs" dxfId="600" priority="453" operator="equal">
      <formula>"A"</formula>
    </cfRule>
    <cfRule type="cellIs" dxfId="599" priority="454" operator="equal">
      <formula>"Y"</formula>
    </cfRule>
  </conditionalFormatting>
  <conditionalFormatting sqref="AA460:AM465 AO460:AS465">
    <cfRule type="cellIs" dxfId="598" priority="446" operator="equal">
      <formula>"N"</formula>
    </cfRule>
    <cfRule type="cellIs" dxfId="597" priority="447" operator="equal">
      <formula>"A"</formula>
    </cfRule>
    <cfRule type="cellIs" dxfId="596" priority="448" operator="equal">
      <formula>"Y"</formula>
    </cfRule>
  </conditionalFormatting>
  <conditionalFormatting sqref="AU258:BN263 AU268:BN273 AU332:BN337 AU339:BN344 AU348:BN353 AU356:BN361 AU363:BN368 AU407:BN412 AU466:BN470 AU173:BN178 AU278:BN289 AU293:BN301 AU306:BN311 AU316:BN321 AU325:BN330 AU375:BN380 AU383:BN388 AU391:BN396 AU400:BN405 AU417:BN422 AU426:BN431 AU433:BN438 AU444:BN449 AU451:BN456 AU458:BN459 AU473:BN480 AU487:BN488 AU495:BN496 AU503:BN505 AU512:BN513 AU521:BN521 AU528:BN533 AU538:BN546 AU570:BN575 AU578:BN583 AU589:BN594 AU597:BN602 AU605:BN605 AU612:BN612 AU619:BN619 AU626:BN631 AU633:BN641 AU643:BN648 AU650:BN655 AU657:BN662 AU664:BN1048576 AU225:BN230 AU181:BN186 AU189:BN194 AU203:BN208 AU215:BN220 AU233:BN238 AU241:BN246 AU248:BN253">
    <cfRule type="cellIs" dxfId="595" priority="443" operator="equal">
      <formula>"N"</formula>
    </cfRule>
    <cfRule type="cellIs" dxfId="594" priority="444" operator="equal">
      <formula>"A"</formula>
    </cfRule>
    <cfRule type="cellIs" dxfId="593" priority="445" operator="equal">
      <formula>"Y"</formula>
    </cfRule>
  </conditionalFormatting>
  <conditionalFormatting sqref="AU460:BN463 AU465:BN465">
    <cfRule type="cellIs" dxfId="592" priority="410" operator="equal">
      <formula>"N"</formula>
    </cfRule>
    <cfRule type="cellIs" dxfId="591" priority="411" operator="equal">
      <formula>"A"</formula>
    </cfRule>
    <cfRule type="cellIs" dxfId="590" priority="412" operator="equal">
      <formula>"Y"</formula>
    </cfRule>
  </conditionalFormatting>
  <conditionalFormatting sqref="AU277:BN277">
    <cfRule type="cellIs" dxfId="589" priority="395" operator="equal">
      <formula>"N"</formula>
    </cfRule>
    <cfRule type="cellIs" dxfId="588" priority="396" operator="equal">
      <formula>"A"</formula>
    </cfRule>
    <cfRule type="cellIs" dxfId="587" priority="397" operator="equal">
      <formula>"Y"</formula>
    </cfRule>
  </conditionalFormatting>
  <conditionalFormatting sqref="AA406:AM406 AO406:AS406">
    <cfRule type="cellIs" dxfId="586" priority="335" operator="equal">
      <formula>"N"</formula>
    </cfRule>
    <cfRule type="cellIs" dxfId="585" priority="336" operator="equal">
      <formula>"A"</formula>
    </cfRule>
    <cfRule type="cellIs" dxfId="584" priority="337" operator="equal">
      <formula>"Y"</formula>
    </cfRule>
  </conditionalFormatting>
  <conditionalFormatting sqref="AU520:BN520">
    <cfRule type="cellIs" dxfId="583" priority="296" operator="equal">
      <formula>"N"</formula>
    </cfRule>
    <cfRule type="cellIs" dxfId="582" priority="297" operator="equal">
      <formula>"A"</formula>
    </cfRule>
    <cfRule type="cellIs" dxfId="581" priority="298" operator="equal">
      <formula>"Y"</formula>
    </cfRule>
  </conditionalFormatting>
  <conditionalFormatting sqref="F225:Y239 F18:Y128 F134:Y220 F241:Y666">
    <cfRule type="expression" dxfId="580" priority="249">
      <formula>AND(AU18="A",F18=0)</formula>
    </cfRule>
    <cfRule type="expression" dxfId="579" priority="250">
      <formula>AU18="N"</formula>
    </cfRule>
  </conditionalFormatting>
  <conditionalFormatting sqref="F221:Y223">
    <cfRule type="expression" dxfId="578" priority="241">
      <formula>AND(AU221="A",F221=0)</formula>
    </cfRule>
    <cfRule type="expression" dxfId="577" priority="242">
      <formula>AU221="N"</formula>
    </cfRule>
  </conditionalFormatting>
  <conditionalFormatting sqref="F224:Y224">
    <cfRule type="expression" dxfId="576" priority="231">
      <formula>AND(AU224="A",F224=0)</formula>
    </cfRule>
    <cfRule type="expression" dxfId="575" priority="232">
      <formula>AU224="N"</formula>
    </cfRule>
  </conditionalFormatting>
  <conditionalFormatting sqref="AO221:AS224 AA221:AM224">
    <cfRule type="cellIs" dxfId="574" priority="228" operator="equal">
      <formula>"N"</formula>
    </cfRule>
    <cfRule type="cellIs" dxfId="573" priority="229" operator="equal">
      <formula>"A"</formula>
    </cfRule>
    <cfRule type="cellIs" dxfId="572" priority="230" operator="equal">
      <formula>"Y"</formula>
    </cfRule>
  </conditionalFormatting>
  <conditionalFormatting sqref="AU497:BN502">
    <cfRule type="cellIs" dxfId="571" priority="81" operator="equal">
      <formula>"N"</formula>
    </cfRule>
    <cfRule type="cellIs" dxfId="570" priority="82" operator="equal">
      <formula>"A"</formula>
    </cfRule>
    <cfRule type="cellIs" dxfId="569" priority="83" operator="equal">
      <formula>"Y"</formula>
    </cfRule>
  </conditionalFormatting>
  <conditionalFormatting sqref="AN171:AN220 AN268:AN330 AN332:AN337 AN339:AN344 AN348:AN353 AN356:AN361 AN466:AN1048576 AN407:AN459 AN363:AN405 AN1:AN6 AN225:AN239 AN241:AN263">
    <cfRule type="cellIs" dxfId="568" priority="219" operator="equal">
      <formula>"N"</formula>
    </cfRule>
    <cfRule type="cellIs" dxfId="567" priority="220" operator="equal">
      <formula>"A"</formula>
    </cfRule>
    <cfRule type="cellIs" dxfId="566" priority="221" operator="equal">
      <formula>"Y"</formula>
    </cfRule>
  </conditionalFormatting>
  <conditionalFormatting sqref="AN264:AN267">
    <cfRule type="cellIs" dxfId="565" priority="216" operator="equal">
      <formula>"N"</formula>
    </cfRule>
    <cfRule type="cellIs" dxfId="564" priority="217" operator="equal">
      <formula>"A"</formula>
    </cfRule>
    <cfRule type="cellIs" dxfId="563" priority="218" operator="equal">
      <formula>"Y"</formula>
    </cfRule>
  </conditionalFormatting>
  <conditionalFormatting sqref="AN331">
    <cfRule type="cellIs" dxfId="562" priority="213" operator="equal">
      <formula>"N"</formula>
    </cfRule>
    <cfRule type="cellIs" dxfId="561" priority="214" operator="equal">
      <formula>"A"</formula>
    </cfRule>
    <cfRule type="cellIs" dxfId="560" priority="215" operator="equal">
      <formula>"Y"</formula>
    </cfRule>
  </conditionalFormatting>
  <conditionalFormatting sqref="AN338">
    <cfRule type="cellIs" dxfId="559" priority="210" operator="equal">
      <formula>"N"</formula>
    </cfRule>
    <cfRule type="cellIs" dxfId="558" priority="211" operator="equal">
      <formula>"A"</formula>
    </cfRule>
    <cfRule type="cellIs" dxfId="557" priority="212" operator="equal">
      <formula>"Y"</formula>
    </cfRule>
  </conditionalFormatting>
  <conditionalFormatting sqref="AN345">
    <cfRule type="cellIs" dxfId="556" priority="207" operator="equal">
      <formula>"N"</formula>
    </cfRule>
    <cfRule type="cellIs" dxfId="555" priority="208" operator="equal">
      <formula>"A"</formula>
    </cfRule>
    <cfRule type="cellIs" dxfId="554" priority="209" operator="equal">
      <formula>"Y"</formula>
    </cfRule>
  </conditionalFormatting>
  <conditionalFormatting sqref="AN346:AN347">
    <cfRule type="cellIs" dxfId="553" priority="204" operator="equal">
      <formula>"N"</formula>
    </cfRule>
    <cfRule type="cellIs" dxfId="552" priority="205" operator="equal">
      <formula>"A"</formula>
    </cfRule>
    <cfRule type="cellIs" dxfId="551" priority="206" operator="equal">
      <formula>"Y"</formula>
    </cfRule>
  </conditionalFormatting>
  <conditionalFormatting sqref="AN362">
    <cfRule type="cellIs" dxfId="550" priority="195" operator="equal">
      <formula>"N"</formula>
    </cfRule>
    <cfRule type="cellIs" dxfId="549" priority="196" operator="equal">
      <formula>"A"</formula>
    </cfRule>
    <cfRule type="cellIs" dxfId="548" priority="197" operator="equal">
      <formula>"Y"</formula>
    </cfRule>
  </conditionalFormatting>
  <conditionalFormatting sqref="AN354">
    <cfRule type="cellIs" dxfId="547" priority="201" operator="equal">
      <formula>"N"</formula>
    </cfRule>
    <cfRule type="cellIs" dxfId="546" priority="202" operator="equal">
      <formula>"A"</formula>
    </cfRule>
    <cfRule type="cellIs" dxfId="545" priority="203" operator="equal">
      <formula>"Y"</formula>
    </cfRule>
  </conditionalFormatting>
  <conditionalFormatting sqref="AN355">
    <cfRule type="cellIs" dxfId="544" priority="198" operator="equal">
      <formula>"N"</formula>
    </cfRule>
    <cfRule type="cellIs" dxfId="543" priority="199" operator="equal">
      <formula>"A"</formula>
    </cfRule>
    <cfRule type="cellIs" dxfId="542" priority="200" operator="equal">
      <formula>"Y"</formula>
    </cfRule>
  </conditionalFormatting>
  <conditionalFormatting sqref="AN460:AN465">
    <cfRule type="cellIs" dxfId="541" priority="192" operator="equal">
      <formula>"N"</formula>
    </cfRule>
    <cfRule type="cellIs" dxfId="540" priority="193" operator="equal">
      <formula>"A"</formula>
    </cfRule>
    <cfRule type="cellIs" dxfId="539" priority="194" operator="equal">
      <formula>"Y"</formula>
    </cfRule>
  </conditionalFormatting>
  <conditionalFormatting sqref="AN406">
    <cfRule type="cellIs" dxfId="538" priority="189" operator="equal">
      <formula>"N"</formula>
    </cfRule>
    <cfRule type="cellIs" dxfId="537" priority="190" operator="equal">
      <formula>"A"</formula>
    </cfRule>
    <cfRule type="cellIs" dxfId="536" priority="191" operator="equal">
      <formula>"Y"</formula>
    </cfRule>
  </conditionalFormatting>
  <conditionalFormatting sqref="AN221:AN224">
    <cfRule type="cellIs" dxfId="535" priority="186" operator="equal">
      <formula>"N"</formula>
    </cfRule>
    <cfRule type="cellIs" dxfId="534" priority="187" operator="equal">
      <formula>"A"</formula>
    </cfRule>
    <cfRule type="cellIs" dxfId="533" priority="188" operator="equal">
      <formula>"Y"</formula>
    </cfRule>
  </conditionalFormatting>
  <conditionalFormatting sqref="AU171:BN172">
    <cfRule type="cellIs" dxfId="532" priority="183" operator="equal">
      <formula>"N"</formula>
    </cfRule>
    <cfRule type="cellIs" dxfId="531" priority="184" operator="equal">
      <formula>"A"</formula>
    </cfRule>
    <cfRule type="cellIs" dxfId="530" priority="185" operator="equal">
      <formula>"Y"</formula>
    </cfRule>
  </conditionalFormatting>
  <conditionalFormatting sqref="AU179:BN180">
    <cfRule type="cellIs" dxfId="529" priority="180" operator="equal">
      <formula>"N"</formula>
    </cfRule>
    <cfRule type="cellIs" dxfId="528" priority="181" operator="equal">
      <formula>"A"</formula>
    </cfRule>
    <cfRule type="cellIs" dxfId="527" priority="182" operator="equal">
      <formula>"Y"</formula>
    </cfRule>
  </conditionalFormatting>
  <conditionalFormatting sqref="AU187:BN188">
    <cfRule type="cellIs" dxfId="526" priority="177" operator="equal">
      <formula>"N"</formula>
    </cfRule>
    <cfRule type="cellIs" dxfId="525" priority="178" operator="equal">
      <formula>"A"</formula>
    </cfRule>
    <cfRule type="cellIs" dxfId="524" priority="179" operator="equal">
      <formula>"Y"</formula>
    </cfRule>
  </conditionalFormatting>
  <conditionalFormatting sqref="AU195:BN202">
    <cfRule type="cellIs" dxfId="523" priority="174" operator="equal">
      <formula>"N"</formula>
    </cfRule>
    <cfRule type="cellIs" dxfId="522" priority="175" operator="equal">
      <formula>"A"</formula>
    </cfRule>
    <cfRule type="cellIs" dxfId="521" priority="176" operator="equal">
      <formula>"Y"</formula>
    </cfRule>
  </conditionalFormatting>
  <conditionalFormatting sqref="AU209:BN214">
    <cfRule type="cellIs" dxfId="520" priority="171" operator="equal">
      <formula>"N"</formula>
    </cfRule>
    <cfRule type="cellIs" dxfId="519" priority="172" operator="equal">
      <formula>"A"</formula>
    </cfRule>
    <cfRule type="cellIs" dxfId="518" priority="173" operator="equal">
      <formula>"Y"</formula>
    </cfRule>
  </conditionalFormatting>
  <conditionalFormatting sqref="AU221:BN224">
    <cfRule type="cellIs" dxfId="517" priority="168" operator="equal">
      <formula>"N"</formula>
    </cfRule>
    <cfRule type="cellIs" dxfId="516" priority="169" operator="equal">
      <formula>"A"</formula>
    </cfRule>
    <cfRule type="cellIs" dxfId="515" priority="170" operator="equal">
      <formula>"Y"</formula>
    </cfRule>
  </conditionalFormatting>
  <conditionalFormatting sqref="AU231:BN232">
    <cfRule type="cellIs" dxfId="514" priority="165" operator="equal">
      <formula>"N"</formula>
    </cfRule>
    <cfRule type="cellIs" dxfId="513" priority="166" operator="equal">
      <formula>"A"</formula>
    </cfRule>
    <cfRule type="cellIs" dxfId="512" priority="167" operator="equal">
      <formula>"Y"</formula>
    </cfRule>
  </conditionalFormatting>
  <conditionalFormatting sqref="AU239:BN239">
    <cfRule type="cellIs" dxfId="511" priority="162" operator="equal">
      <formula>"N"</formula>
    </cfRule>
    <cfRule type="cellIs" dxfId="510" priority="163" operator="equal">
      <formula>"A"</formula>
    </cfRule>
    <cfRule type="cellIs" dxfId="509" priority="164" operator="equal">
      <formula>"Y"</formula>
    </cfRule>
  </conditionalFormatting>
  <conditionalFormatting sqref="AU247:BN247">
    <cfRule type="cellIs" dxfId="508" priority="159" operator="equal">
      <formula>"N"</formula>
    </cfRule>
    <cfRule type="cellIs" dxfId="507" priority="160" operator="equal">
      <formula>"A"</formula>
    </cfRule>
    <cfRule type="cellIs" dxfId="506" priority="161" operator="equal">
      <formula>"Y"</formula>
    </cfRule>
  </conditionalFormatting>
  <conditionalFormatting sqref="AU254:BN257">
    <cfRule type="cellIs" dxfId="505" priority="156" operator="equal">
      <formula>"N"</formula>
    </cfRule>
    <cfRule type="cellIs" dxfId="504" priority="157" operator="equal">
      <formula>"A"</formula>
    </cfRule>
    <cfRule type="cellIs" dxfId="503" priority="158" operator="equal">
      <formula>"Y"</formula>
    </cfRule>
  </conditionalFormatting>
  <conditionalFormatting sqref="AU264:BN267">
    <cfRule type="cellIs" dxfId="502" priority="153" operator="equal">
      <formula>"N"</formula>
    </cfRule>
    <cfRule type="cellIs" dxfId="501" priority="154" operator="equal">
      <formula>"A"</formula>
    </cfRule>
    <cfRule type="cellIs" dxfId="500" priority="155" operator="equal">
      <formula>"Y"</formula>
    </cfRule>
  </conditionalFormatting>
  <conditionalFormatting sqref="AU290:BN292">
    <cfRule type="cellIs" dxfId="499" priority="150" operator="equal">
      <formula>"N"</formula>
    </cfRule>
    <cfRule type="cellIs" dxfId="498" priority="151" operator="equal">
      <formula>"A"</formula>
    </cfRule>
    <cfRule type="cellIs" dxfId="497" priority="152" operator="equal">
      <formula>"Y"</formula>
    </cfRule>
  </conditionalFormatting>
  <conditionalFormatting sqref="AU302:BN305">
    <cfRule type="cellIs" dxfId="496" priority="147" operator="equal">
      <formula>"N"</formula>
    </cfRule>
    <cfRule type="cellIs" dxfId="495" priority="148" operator="equal">
      <formula>"A"</formula>
    </cfRule>
    <cfRule type="cellIs" dxfId="494" priority="149" operator="equal">
      <formula>"Y"</formula>
    </cfRule>
  </conditionalFormatting>
  <conditionalFormatting sqref="AU312:BN315">
    <cfRule type="cellIs" dxfId="493" priority="144" operator="equal">
      <formula>"N"</formula>
    </cfRule>
    <cfRule type="cellIs" dxfId="492" priority="145" operator="equal">
      <formula>"A"</formula>
    </cfRule>
    <cfRule type="cellIs" dxfId="491" priority="146" operator="equal">
      <formula>"Y"</formula>
    </cfRule>
  </conditionalFormatting>
  <conditionalFormatting sqref="AU322:BN324">
    <cfRule type="cellIs" dxfId="490" priority="141" operator="equal">
      <formula>"N"</formula>
    </cfRule>
    <cfRule type="cellIs" dxfId="489" priority="142" operator="equal">
      <formula>"A"</formula>
    </cfRule>
    <cfRule type="cellIs" dxfId="488" priority="143" operator="equal">
      <formula>"Y"</formula>
    </cfRule>
  </conditionalFormatting>
  <conditionalFormatting sqref="AU331:BN331">
    <cfRule type="cellIs" dxfId="487" priority="138" operator="equal">
      <formula>"N"</formula>
    </cfRule>
    <cfRule type="cellIs" dxfId="486" priority="139" operator="equal">
      <formula>"A"</formula>
    </cfRule>
    <cfRule type="cellIs" dxfId="485" priority="140" operator="equal">
      <formula>"Y"</formula>
    </cfRule>
  </conditionalFormatting>
  <conditionalFormatting sqref="AU338:BN338">
    <cfRule type="cellIs" dxfId="484" priority="135" operator="equal">
      <formula>"N"</formula>
    </cfRule>
    <cfRule type="cellIs" dxfId="483" priority="136" operator="equal">
      <formula>"A"</formula>
    </cfRule>
    <cfRule type="cellIs" dxfId="482" priority="137" operator="equal">
      <formula>"Y"</formula>
    </cfRule>
  </conditionalFormatting>
  <conditionalFormatting sqref="AU345:BN347">
    <cfRule type="cellIs" dxfId="481" priority="132" operator="equal">
      <formula>"N"</formula>
    </cfRule>
    <cfRule type="cellIs" dxfId="480" priority="133" operator="equal">
      <formula>"A"</formula>
    </cfRule>
    <cfRule type="cellIs" dxfId="479" priority="134" operator="equal">
      <formula>"Y"</formula>
    </cfRule>
  </conditionalFormatting>
  <conditionalFormatting sqref="AU354:BN355">
    <cfRule type="cellIs" dxfId="478" priority="129" operator="equal">
      <formula>"N"</formula>
    </cfRule>
    <cfRule type="cellIs" dxfId="477" priority="130" operator="equal">
      <formula>"A"</formula>
    </cfRule>
    <cfRule type="cellIs" dxfId="476" priority="131" operator="equal">
      <formula>"Y"</formula>
    </cfRule>
  </conditionalFormatting>
  <conditionalFormatting sqref="AU362:BN362">
    <cfRule type="cellIs" dxfId="475" priority="126" operator="equal">
      <formula>"N"</formula>
    </cfRule>
    <cfRule type="cellIs" dxfId="474" priority="127" operator="equal">
      <formula>"A"</formula>
    </cfRule>
    <cfRule type="cellIs" dxfId="473" priority="128" operator="equal">
      <formula>"Y"</formula>
    </cfRule>
  </conditionalFormatting>
  <conditionalFormatting sqref="AU369:BN374">
    <cfRule type="cellIs" dxfId="472" priority="123" operator="equal">
      <formula>"N"</formula>
    </cfRule>
    <cfRule type="cellIs" dxfId="471" priority="124" operator="equal">
      <formula>"A"</formula>
    </cfRule>
    <cfRule type="cellIs" dxfId="470" priority="125" operator="equal">
      <formula>"Y"</formula>
    </cfRule>
  </conditionalFormatting>
  <conditionalFormatting sqref="AU381:BN382">
    <cfRule type="cellIs" dxfId="469" priority="120" operator="equal">
      <formula>"N"</formula>
    </cfRule>
    <cfRule type="cellIs" dxfId="468" priority="121" operator="equal">
      <formula>"A"</formula>
    </cfRule>
    <cfRule type="cellIs" dxfId="467" priority="122" operator="equal">
      <formula>"Y"</formula>
    </cfRule>
  </conditionalFormatting>
  <conditionalFormatting sqref="AU389:BN390">
    <cfRule type="cellIs" dxfId="466" priority="117" operator="equal">
      <formula>"N"</formula>
    </cfRule>
    <cfRule type="cellIs" dxfId="465" priority="118" operator="equal">
      <formula>"A"</formula>
    </cfRule>
    <cfRule type="cellIs" dxfId="464" priority="119" operator="equal">
      <formula>"Y"</formula>
    </cfRule>
  </conditionalFormatting>
  <conditionalFormatting sqref="AU406:BN406">
    <cfRule type="cellIs" dxfId="463" priority="114" operator="equal">
      <formula>"N"</formula>
    </cfRule>
    <cfRule type="cellIs" dxfId="462" priority="115" operator="equal">
      <formula>"A"</formula>
    </cfRule>
    <cfRule type="cellIs" dxfId="461" priority="116" operator="equal">
      <formula>"Y"</formula>
    </cfRule>
  </conditionalFormatting>
  <conditionalFormatting sqref="AU413:BN416">
    <cfRule type="cellIs" dxfId="460" priority="111" operator="equal">
      <formula>"N"</formula>
    </cfRule>
    <cfRule type="cellIs" dxfId="459" priority="112" operator="equal">
      <formula>"A"</formula>
    </cfRule>
    <cfRule type="cellIs" dxfId="458" priority="113" operator="equal">
      <formula>"Y"</formula>
    </cfRule>
  </conditionalFormatting>
  <conditionalFormatting sqref="AU423:BN425">
    <cfRule type="cellIs" dxfId="457" priority="108" operator="equal">
      <formula>"N"</formula>
    </cfRule>
    <cfRule type="cellIs" dxfId="456" priority="109" operator="equal">
      <formula>"A"</formula>
    </cfRule>
    <cfRule type="cellIs" dxfId="455" priority="110" operator="equal">
      <formula>"Y"</formula>
    </cfRule>
  </conditionalFormatting>
  <conditionalFormatting sqref="AU432:BN432">
    <cfRule type="cellIs" dxfId="454" priority="105" operator="equal">
      <formula>"N"</formula>
    </cfRule>
    <cfRule type="cellIs" dxfId="453" priority="106" operator="equal">
      <formula>"A"</formula>
    </cfRule>
    <cfRule type="cellIs" dxfId="452" priority="107" operator="equal">
      <formula>"Y"</formula>
    </cfRule>
  </conditionalFormatting>
  <conditionalFormatting sqref="AU439:BN443">
    <cfRule type="cellIs" dxfId="451" priority="102" operator="equal">
      <formula>"N"</formula>
    </cfRule>
    <cfRule type="cellIs" dxfId="450" priority="103" operator="equal">
      <formula>"A"</formula>
    </cfRule>
    <cfRule type="cellIs" dxfId="449" priority="104" operator="equal">
      <formula>"Y"</formula>
    </cfRule>
  </conditionalFormatting>
  <conditionalFormatting sqref="AU450:BN450">
    <cfRule type="cellIs" dxfId="448" priority="99" operator="equal">
      <formula>"N"</formula>
    </cfRule>
    <cfRule type="cellIs" dxfId="447" priority="100" operator="equal">
      <formula>"A"</formula>
    </cfRule>
    <cfRule type="cellIs" dxfId="446" priority="101" operator="equal">
      <formula>"Y"</formula>
    </cfRule>
  </conditionalFormatting>
  <conditionalFormatting sqref="AU457:BN457">
    <cfRule type="cellIs" dxfId="445" priority="96" operator="equal">
      <formula>"N"</formula>
    </cfRule>
    <cfRule type="cellIs" dxfId="444" priority="97" operator="equal">
      <formula>"A"</formula>
    </cfRule>
    <cfRule type="cellIs" dxfId="443" priority="98" operator="equal">
      <formula>"Y"</formula>
    </cfRule>
  </conditionalFormatting>
  <conditionalFormatting sqref="AU464:BN464">
    <cfRule type="cellIs" dxfId="442" priority="93" operator="equal">
      <formula>"N"</formula>
    </cfRule>
    <cfRule type="cellIs" dxfId="441" priority="94" operator="equal">
      <formula>"A"</formula>
    </cfRule>
    <cfRule type="cellIs" dxfId="440" priority="95" operator="equal">
      <formula>"Y"</formula>
    </cfRule>
  </conditionalFormatting>
  <conditionalFormatting sqref="AU471:BN472">
    <cfRule type="cellIs" dxfId="439" priority="90" operator="equal">
      <formula>"N"</formula>
    </cfRule>
    <cfRule type="cellIs" dxfId="438" priority="91" operator="equal">
      <formula>"A"</formula>
    </cfRule>
    <cfRule type="cellIs" dxfId="437" priority="92" operator="equal">
      <formula>"Y"</formula>
    </cfRule>
  </conditionalFormatting>
  <conditionalFormatting sqref="AU481:BN486">
    <cfRule type="cellIs" dxfId="436" priority="87" operator="equal">
      <formula>"N"</formula>
    </cfRule>
    <cfRule type="cellIs" dxfId="435" priority="88" operator="equal">
      <formula>"A"</formula>
    </cfRule>
    <cfRule type="cellIs" dxfId="434" priority="89" operator="equal">
      <formula>"Y"</formula>
    </cfRule>
  </conditionalFormatting>
  <conditionalFormatting sqref="AU489:BN494">
    <cfRule type="cellIs" dxfId="433" priority="84" operator="equal">
      <formula>"N"</formula>
    </cfRule>
    <cfRule type="cellIs" dxfId="432" priority="85" operator="equal">
      <formula>"A"</formula>
    </cfRule>
    <cfRule type="cellIs" dxfId="431" priority="86" operator="equal">
      <formula>"Y"</formula>
    </cfRule>
  </conditionalFormatting>
  <conditionalFormatting sqref="AU506:BN511">
    <cfRule type="cellIs" dxfId="430" priority="78" operator="equal">
      <formula>"N"</formula>
    </cfRule>
    <cfRule type="cellIs" dxfId="429" priority="79" operator="equal">
      <formula>"A"</formula>
    </cfRule>
    <cfRule type="cellIs" dxfId="428" priority="80" operator="equal">
      <formula>"Y"</formula>
    </cfRule>
  </conditionalFormatting>
  <conditionalFormatting sqref="AU514:BN519">
    <cfRule type="cellIs" dxfId="427" priority="75" operator="equal">
      <formula>"N"</formula>
    </cfRule>
    <cfRule type="cellIs" dxfId="426" priority="76" operator="equal">
      <formula>"A"</formula>
    </cfRule>
    <cfRule type="cellIs" dxfId="425" priority="77" operator="equal">
      <formula>"Y"</formula>
    </cfRule>
  </conditionalFormatting>
  <conditionalFormatting sqref="AU522:BN527">
    <cfRule type="cellIs" dxfId="424" priority="72" operator="equal">
      <formula>"N"</formula>
    </cfRule>
    <cfRule type="cellIs" dxfId="423" priority="73" operator="equal">
      <formula>"A"</formula>
    </cfRule>
    <cfRule type="cellIs" dxfId="422" priority="74" operator="equal">
      <formula>"Y"</formula>
    </cfRule>
  </conditionalFormatting>
  <conditionalFormatting sqref="AU534:BN537">
    <cfRule type="cellIs" dxfId="421" priority="69" operator="equal">
      <formula>"N"</formula>
    </cfRule>
    <cfRule type="cellIs" dxfId="420" priority="70" operator="equal">
      <formula>"A"</formula>
    </cfRule>
    <cfRule type="cellIs" dxfId="419" priority="71" operator="equal">
      <formula>"Y"</formula>
    </cfRule>
  </conditionalFormatting>
  <conditionalFormatting sqref="AU547:BN569">
    <cfRule type="cellIs" dxfId="418" priority="66" operator="equal">
      <formula>"N"</formula>
    </cfRule>
    <cfRule type="cellIs" dxfId="417" priority="67" operator="equal">
      <formula>"A"</formula>
    </cfRule>
    <cfRule type="cellIs" dxfId="416" priority="68" operator="equal">
      <formula>"Y"</formula>
    </cfRule>
  </conditionalFormatting>
  <conditionalFormatting sqref="AU576:BN577">
    <cfRule type="cellIs" dxfId="415" priority="63" operator="equal">
      <formula>"N"</formula>
    </cfRule>
    <cfRule type="cellIs" dxfId="414" priority="64" operator="equal">
      <formula>"A"</formula>
    </cfRule>
    <cfRule type="cellIs" dxfId="413" priority="65" operator="equal">
      <formula>"Y"</formula>
    </cfRule>
  </conditionalFormatting>
  <conditionalFormatting sqref="AU584:BN588">
    <cfRule type="cellIs" dxfId="412" priority="60" operator="equal">
      <formula>"N"</formula>
    </cfRule>
    <cfRule type="cellIs" dxfId="411" priority="61" operator="equal">
      <formula>"A"</formula>
    </cfRule>
    <cfRule type="cellIs" dxfId="410" priority="62" operator="equal">
      <formula>"Y"</formula>
    </cfRule>
  </conditionalFormatting>
  <conditionalFormatting sqref="AU595:BN596">
    <cfRule type="cellIs" dxfId="409" priority="57" operator="equal">
      <formula>"N"</formula>
    </cfRule>
    <cfRule type="cellIs" dxfId="408" priority="58" operator="equal">
      <formula>"A"</formula>
    </cfRule>
    <cfRule type="cellIs" dxfId="407" priority="59" operator="equal">
      <formula>"Y"</formula>
    </cfRule>
  </conditionalFormatting>
  <conditionalFormatting sqref="AU603:BN604">
    <cfRule type="cellIs" dxfId="406" priority="54" operator="equal">
      <formula>"N"</formula>
    </cfRule>
    <cfRule type="cellIs" dxfId="405" priority="55" operator="equal">
      <formula>"A"</formula>
    </cfRule>
    <cfRule type="cellIs" dxfId="404" priority="56" operator="equal">
      <formula>"Y"</formula>
    </cfRule>
  </conditionalFormatting>
  <conditionalFormatting sqref="AU606:BN611">
    <cfRule type="cellIs" dxfId="403" priority="51" operator="equal">
      <formula>"N"</formula>
    </cfRule>
    <cfRule type="cellIs" dxfId="402" priority="52" operator="equal">
      <formula>"A"</formula>
    </cfRule>
    <cfRule type="cellIs" dxfId="401" priority="53" operator="equal">
      <formula>"Y"</formula>
    </cfRule>
  </conditionalFormatting>
  <conditionalFormatting sqref="AU613:BN618">
    <cfRule type="cellIs" dxfId="400" priority="48" operator="equal">
      <formula>"N"</formula>
    </cfRule>
    <cfRule type="cellIs" dxfId="399" priority="49" operator="equal">
      <formula>"A"</formula>
    </cfRule>
    <cfRule type="cellIs" dxfId="398" priority="50" operator="equal">
      <formula>"Y"</formula>
    </cfRule>
  </conditionalFormatting>
  <conditionalFormatting sqref="AU620:BN625">
    <cfRule type="cellIs" dxfId="397" priority="45" operator="equal">
      <formula>"N"</formula>
    </cfRule>
    <cfRule type="cellIs" dxfId="396" priority="46" operator="equal">
      <formula>"A"</formula>
    </cfRule>
    <cfRule type="cellIs" dxfId="395" priority="47" operator="equal">
      <formula>"Y"</formula>
    </cfRule>
  </conditionalFormatting>
  <conditionalFormatting sqref="AU632:BN632">
    <cfRule type="cellIs" dxfId="394" priority="42" operator="equal">
      <formula>"N"</formula>
    </cfRule>
    <cfRule type="cellIs" dxfId="393" priority="43" operator="equal">
      <formula>"A"</formula>
    </cfRule>
    <cfRule type="cellIs" dxfId="392" priority="44" operator="equal">
      <formula>"Y"</formula>
    </cfRule>
  </conditionalFormatting>
  <conditionalFormatting sqref="AU642:BN642">
    <cfRule type="cellIs" dxfId="391" priority="39" operator="equal">
      <formula>"N"</formula>
    </cfRule>
    <cfRule type="cellIs" dxfId="390" priority="40" operator="equal">
      <formula>"A"</formula>
    </cfRule>
    <cfRule type="cellIs" dxfId="389" priority="41" operator="equal">
      <formula>"Y"</formula>
    </cfRule>
  </conditionalFormatting>
  <conditionalFormatting sqref="AU649:BN649">
    <cfRule type="cellIs" dxfId="388" priority="36" operator="equal">
      <formula>"N"</formula>
    </cfRule>
    <cfRule type="cellIs" dxfId="387" priority="37" operator="equal">
      <formula>"A"</formula>
    </cfRule>
    <cfRule type="cellIs" dxfId="386" priority="38" operator="equal">
      <formula>"Y"</formula>
    </cfRule>
  </conditionalFormatting>
  <conditionalFormatting sqref="AU656:BN656">
    <cfRule type="cellIs" dxfId="385" priority="33" operator="equal">
      <formula>"N"</formula>
    </cfRule>
    <cfRule type="cellIs" dxfId="384" priority="34" operator="equal">
      <formula>"A"</formula>
    </cfRule>
    <cfRule type="cellIs" dxfId="383" priority="35" operator="equal">
      <formula>"Y"</formula>
    </cfRule>
  </conditionalFormatting>
  <conditionalFormatting sqref="AU663:BN663">
    <cfRule type="cellIs" dxfId="382" priority="30" operator="equal">
      <formula>"N"</formula>
    </cfRule>
    <cfRule type="cellIs" dxfId="381" priority="31" operator="equal">
      <formula>"A"</formula>
    </cfRule>
    <cfRule type="cellIs" dxfId="380" priority="32" operator="equal">
      <formula>"Y"</formula>
    </cfRule>
  </conditionalFormatting>
  <conditionalFormatting sqref="AA129:AS129 AU129:BN129">
    <cfRule type="cellIs" dxfId="379" priority="27" operator="equal">
      <formula>"N"</formula>
    </cfRule>
    <cfRule type="cellIs" dxfId="378" priority="28" operator="equal">
      <formula>"A"</formula>
    </cfRule>
    <cfRule type="cellIs" dxfId="377" priority="29" operator="equal">
      <formula>"Y"</formula>
    </cfRule>
  </conditionalFormatting>
  <conditionalFormatting sqref="F129:Y129">
    <cfRule type="expression" dxfId="376" priority="25">
      <formula>AND(AU129="A",F129=0)</formula>
    </cfRule>
    <cfRule type="expression" dxfId="375" priority="26">
      <formula>AU129="N"</formula>
    </cfRule>
  </conditionalFormatting>
  <conditionalFormatting sqref="AA130:AS130 AU130:BN130">
    <cfRule type="cellIs" dxfId="374" priority="22" operator="equal">
      <formula>"N"</formula>
    </cfRule>
    <cfRule type="cellIs" dxfId="373" priority="23" operator="equal">
      <formula>"A"</formula>
    </cfRule>
    <cfRule type="cellIs" dxfId="372" priority="24" operator="equal">
      <formula>"Y"</formula>
    </cfRule>
  </conditionalFormatting>
  <conditionalFormatting sqref="F130:Y130">
    <cfRule type="expression" dxfId="371" priority="20">
      <formula>AND(AU130="A",F130=0)</formula>
    </cfRule>
    <cfRule type="expression" dxfId="370" priority="21">
      <formula>AU130="N"</formula>
    </cfRule>
  </conditionalFormatting>
  <conditionalFormatting sqref="AU131:BN131 AA131:AS131">
    <cfRule type="cellIs" dxfId="369" priority="17" operator="equal">
      <formula>"N"</formula>
    </cfRule>
    <cfRule type="cellIs" dxfId="368" priority="18" operator="equal">
      <formula>"A"</formula>
    </cfRule>
    <cfRule type="cellIs" dxfId="367" priority="19" operator="equal">
      <formula>"Y"</formula>
    </cfRule>
  </conditionalFormatting>
  <conditionalFormatting sqref="F131:Y131">
    <cfRule type="expression" dxfId="366" priority="15">
      <formula>AND(AU131="A",F131=0)</formula>
    </cfRule>
    <cfRule type="expression" dxfId="365" priority="16">
      <formula>AU131="N"</formula>
    </cfRule>
  </conditionalFormatting>
  <conditionalFormatting sqref="AU170:BN170 AA170:AS170">
    <cfRule type="cellIs" dxfId="364" priority="12" operator="equal">
      <formula>"N"</formula>
    </cfRule>
    <cfRule type="cellIs" dxfId="363" priority="13" operator="equal">
      <formula>"A"</formula>
    </cfRule>
    <cfRule type="cellIs" dxfId="362" priority="14" operator="equal">
      <formula>"Y"</formula>
    </cfRule>
  </conditionalFormatting>
  <conditionalFormatting sqref="AA240:AM240 AO240:AS240">
    <cfRule type="cellIs" dxfId="361" priority="9" operator="equal">
      <formula>"N"</formula>
    </cfRule>
    <cfRule type="cellIs" dxfId="360" priority="10" operator="equal">
      <formula>"A"</formula>
    </cfRule>
    <cfRule type="cellIs" dxfId="359" priority="11" operator="equal">
      <formula>"Y"</formula>
    </cfRule>
  </conditionalFormatting>
  <conditionalFormatting sqref="F240:Y240">
    <cfRule type="expression" dxfId="358" priority="7">
      <formula>AND(AU240="A",F240=0)</formula>
    </cfRule>
    <cfRule type="expression" dxfId="357" priority="8">
      <formula>AU240="N"</formula>
    </cfRule>
  </conditionalFormatting>
  <conditionalFormatting sqref="AN240">
    <cfRule type="cellIs" dxfId="356" priority="4" operator="equal">
      <formula>"N"</formula>
    </cfRule>
    <cfRule type="cellIs" dxfId="355" priority="5" operator="equal">
      <formula>"A"</formula>
    </cfRule>
    <cfRule type="cellIs" dxfId="354" priority="6" operator="equal">
      <formula>"Y"</formula>
    </cfRule>
  </conditionalFormatting>
  <conditionalFormatting sqref="AU240:BN240">
    <cfRule type="cellIs" dxfId="353" priority="1" operator="equal">
      <formula>"N"</formula>
    </cfRule>
    <cfRule type="cellIs" dxfId="352" priority="2" operator="equal">
      <formula>"A"</formula>
    </cfRule>
    <cfRule type="cellIs" dxfId="351" priority="3" operator="equal">
      <formula>"Y"</formula>
    </cfRule>
  </conditionalFormatting>
  <dataValidations count="1">
    <dataValidation type="custom" allowBlank="1" showInputMessage="1" showErrorMessage="1" sqref="F106:Y108" xr:uid="{E70A60CA-6750-4C8A-9CCB-E49B863BFE7C}">
      <formula1>"&lt;&gt;OR(G$8=""PVS-PPA"",G$8=""WNS-PPA"",G$8=""G-PPA"")"</formula1>
    </dataValidation>
  </dataValidations>
  <pageMargins left="0.7" right="0.7" top="0.75" bottom="0.75" header="0.3" footer="0.3"/>
  <pageSetup orientation="portrait" r:id="rId1"/>
  <headerFooter>
    <oddFooter>&amp;R
&amp;8Exhibit No. 2
Case No. IPC-E-23-05
E. Hackett, IPC&amp;11
&amp;8Page &amp;P of &amp;N</oddFooter>
  </headerFooter>
  <ignoredErrors>
    <ignoredError sqref="F15:Z16 F599:Z1048576 F258:Z325 B599:B666 F241:Z256 G120:Z120 F6:Z6 F18:Z18 G17:Z17 F35:Z38 G19:Z22 F415:Z459 F326:N326 P326:Z326 F9:Y9 B258:B413 F327:Z353 F356:Z413 F354:F355 H354:Z355 C11:Y11 F7:Y7 F23:Z25 F27:Z33 C10:E10 B241:B256 F40:Z117 F119:Z119 G118:Z118 B57:B121 AU7:BN17 F121:Z121 AU134:BN137 F134:Z216 B134:B222 AU306:BN311 AU26:BN27 AU34:BN35 AU42:BN49 AU55:BN60 AU64:BN69 AU77:BN82 AU85:BN90 AU94:BN99 AU109:BN114 AU141:BN146 AU150:BN155 AU160:BN165 AU173:BN178 AU181:BN186 AU189:BN194 AU203:BN208 AU215:BN220 AU225:BN230 AU233:BN238 AU241:BN246 AU248:BN253 AU258:BN263 AU268:BN273 AU277:BN282 AU284:BN289 AU293:BN301 AU316:BN321 AU325:BN330 AU332:BN337 AU339:BN344 AU348:BN353 AU356:BN361 AU363:BN368 AU375:BN380 AU383:BN388 AU391:BN396 AU400:BN405 AU407:BN412 AU417:BN422 AU426:BN431 AU433:BN438 AU444:BN449 AU451:BN456 AU458:BN463 AU465:BN470 AU473:BN480 AU487:BN488 AU495:BN496 AU503:BN505 AU512:BN513 AU520:BN521 AU528:BN533 AU538:BN546 AU570:BN575 AU578:BN583 AU589:BN594 AU599:BN602 AU605:BN605 AU612:BN612 AU619:BN619 AU626:BN631 AU633:BN641 AU643:BN648 AU650:BN655 AU657:BN662 F131:Y131 B225:B239 F227:Z239 AU597:BN597 B415:B597 F467:Z597" unlockedFormula="1"/>
  </ignoredErrors>
  <extLst>
    <ext xmlns:x14="http://schemas.microsoft.com/office/spreadsheetml/2009/9/main" uri="{CCE6A557-97BC-4b89-ADB6-D9C93CAAB3DF}">
      <x14:dataValidations xmlns:xm="http://schemas.microsoft.com/office/excel/2006/main" count="18">
        <x14:dataValidation type="list" allowBlank="1" showInputMessage="1" showErrorMessage="1" xr:uid="{251F378D-4C42-45DB-8560-2F0CA831312D}">
          <x14:formula1>
            <xm:f>'Dropdown List'!$C$32:$C$41</xm:f>
          </x14:formula1>
          <xm:sqref>F54:Y54</xm:sqref>
        </x14:dataValidation>
        <x14:dataValidation type="list" allowBlank="1" showInputMessage="1" showErrorMessage="1" xr:uid="{3939BC0A-9EB6-44C5-BF2E-D7E87B9B594A}">
          <x14:formula1>
            <xm:f>'Dropdown List'!$C$92:$C$94</xm:f>
          </x14:formula1>
          <xm:sqref>F187:Y187</xm:sqref>
        </x14:dataValidation>
        <x14:dataValidation type="list" allowBlank="1" showInputMessage="1" showErrorMessage="1" xr:uid="{0AF1FDF9-7BE5-4740-AE36-E4600021A337}">
          <x14:formula1>
            <xm:f>'Dropdown List'!$C$131:$C$133</xm:f>
          </x14:formula1>
          <xm:sqref>F439:Y442</xm:sqref>
        </x14:dataValidation>
        <x14:dataValidation type="list" allowBlank="1" showInputMessage="1" showErrorMessage="1" xr:uid="{18FD0281-0E08-4E80-B095-450E76F9E878}">
          <x14:formula1>
            <xm:f>'Dropdown List'!$C$112:$C$114</xm:f>
          </x14:formula1>
          <xm:sqref>F274:Y274</xm:sqref>
        </x14:dataValidation>
        <x14:dataValidation type="list" allowBlank="1" showInputMessage="1" showErrorMessage="1" xr:uid="{F6538344-3511-4947-9E65-92B4654C0D43}">
          <x14:formula1>
            <xm:f>'Dropdown List'!$C$138:$C$140</xm:f>
          </x14:formula1>
          <xm:sqref>F565:Y567</xm:sqref>
        </x14:dataValidation>
        <x14:dataValidation type="list" allowBlank="1" showInputMessage="1" showErrorMessage="1" xr:uid="{3A267BA9-4BE3-42BD-8C58-CA5427489005}">
          <x14:formula1>
            <xm:f>'Dropdown List'!$C$45:$C$50</xm:f>
          </x14:formula1>
          <xm:sqref>F70:Y70</xm:sqref>
        </x14:dataValidation>
        <x14:dataValidation type="list" allowBlank="1" showInputMessage="1" showErrorMessage="1" xr:uid="{1E706FFD-8FEA-4B62-978B-9CBBFE7634FF}">
          <x14:formula1>
            <xm:f>'Dropdown List'!$C$118:$C$120</xm:f>
          </x14:formula1>
          <xm:sqref>F345:Y345</xm:sqref>
        </x14:dataValidation>
        <x14:dataValidation type="list" allowBlank="1" showInputMessage="1" showErrorMessage="1" xr:uid="{6DADC877-C689-4217-9234-B651CF962B11}">
          <x14:formula1>
            <xm:f>'Dropdown List'!$C$124:$C$126</xm:f>
          </x14:formula1>
          <xm:sqref>F389:Y389</xm:sqref>
        </x14:dataValidation>
        <x14:dataValidation type="list" allowBlank="1" showInputMessage="1" showErrorMessage="1" xr:uid="{F2E34907-E3E5-4B83-8574-70A185A87232}">
          <x14:formula1>
            <xm:f>'Dropdown List'!$C$54:$C$60</xm:f>
          </x14:formula1>
          <xm:sqref>F83:Y83</xm:sqref>
        </x14:dataValidation>
        <x14:dataValidation type="list" allowBlank="1" showInputMessage="1" showErrorMessage="1" xr:uid="{FA676E26-8B0C-4864-AB40-D99AB51C07A4}">
          <x14:formula1>
            <xm:f>'Dropdown List'!$C$64:$C$70</xm:f>
          </x14:formula1>
          <xm:sqref>F100:Y100</xm:sqref>
        </x14:dataValidation>
        <x14:dataValidation type="list" allowBlank="1" showInputMessage="1" showErrorMessage="1" xr:uid="{E2435A5C-E023-407C-A20B-3439DCAD9870}">
          <x14:formula1>
            <xm:f>'Dropdown List'!$C$17:$C$20</xm:f>
          </x14:formula1>
          <xm:sqref>F5:Y5</xm:sqref>
        </x14:dataValidation>
        <x14:dataValidation type="list" allowBlank="1" showInputMessage="1" showErrorMessage="1" xr:uid="{54A16D3D-A054-48F4-82BA-17AC21C4EB45}">
          <x14:formula1>
            <xm:f>'Dropdown List'!$C$80:$C$87</xm:f>
          </x14:formula1>
          <xm:sqref>F118:Y118</xm:sqref>
        </x14:dataValidation>
        <x14:dataValidation type="list" allowBlank="1" showInputMessage="1" showErrorMessage="1" xr:uid="{E451A4B4-9A1B-425A-B9C8-41E4032F2364}">
          <x14:formula1>
            <xm:f>'Dropdown List'!$E$80:$E$82</xm:f>
          </x14:formula1>
          <xm:sqref>F116:Y116</xm:sqref>
        </x14:dataValidation>
        <x14:dataValidation type="list" allowBlank="1" showInputMessage="1" showErrorMessage="1" xr:uid="{A3146EDB-71B7-4E31-9E00-D470802D1123}">
          <x14:formula1>
            <xm:f>'Dropdown List'!$D$45:$D$49</xm:f>
          </x14:formula1>
          <xm:sqref>F71:Y71</xm:sqref>
        </x14:dataValidation>
        <x14:dataValidation type="list" allowBlank="1" showInputMessage="1" showErrorMessage="1" xr:uid="{FC5B0C92-632C-4356-B77E-C4DF281654FA}">
          <x14:formula1>
            <xm:f>'Dropdown List'!$C$106:$C$108</xm:f>
          </x14:formula1>
          <xm:sqref>F221:Y221 F224:Y224</xm:sqref>
        </x14:dataValidation>
        <x14:dataValidation type="list" allowBlank="1" showInputMessage="1" showErrorMessage="1" xr:uid="{524E00DE-9201-4EA1-9113-94CE7A525D97}">
          <x14:formula1>
            <xm:f>'Dropdown List'!$C$4:$C$14</xm:f>
          </x14:formula1>
          <xm:sqref>F2:Y2</xm:sqref>
        </x14:dataValidation>
        <x14:dataValidation type="list" allowBlank="1" showInputMessage="1" showErrorMessage="1" xr:uid="{40CC977B-9A1F-40DF-97CF-A4E9BC28FBEB}">
          <x14:formula1>
            <xm:f>'Dropdown List'!$E$80:$E$83</xm:f>
          </x14:formula1>
          <xm:sqref>F126:Y126</xm:sqref>
        </x14:dataValidation>
        <x14:dataValidation type="list" allowBlank="1" showInputMessage="1" showErrorMessage="1" xr:uid="{E726CEAC-69BE-48AB-BD81-CD657FCD23BE}">
          <x14:formula1>
            <xm:f>'Dropdown List'!S$4:S$6</xm:f>
          </x14:formula1>
          <xm:sqref>F3:Y3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BE51-30CC-4613-B87B-13A6AECF14D5}">
  <sheetPr codeName="Sheet2">
    <tabColor theme="6"/>
  </sheetPr>
  <dimension ref="A1:DN111"/>
  <sheetViews>
    <sheetView tabSelected="1" zoomScale="85" zoomScaleNormal="85" workbookViewId="0">
      <pane xSplit="5" ySplit="13" topLeftCell="F104" activePane="bottomRight" state="frozen"/>
      <selection activeCell="E84" sqref="E84"/>
      <selection pane="topRight" activeCell="E84" sqref="E84"/>
      <selection pane="bottomLeft" activeCell="E84" sqref="E84"/>
      <selection pane="bottomRight" activeCell="E84" sqref="E84"/>
    </sheetView>
  </sheetViews>
  <sheetFormatPr defaultColWidth="0" defaultRowHeight="18.75" zeroHeight="1" outlineLevelRow="1" x14ac:dyDescent="0.25"/>
  <cols>
    <col min="1" max="1" width="2.28515625" style="53" customWidth="1"/>
    <col min="2" max="2" width="4.28515625" style="71" customWidth="1"/>
    <col min="3" max="3" width="64.28515625" style="88" customWidth="1"/>
    <col min="4" max="4" width="20.5703125" style="79" bestFit="1" customWidth="1"/>
    <col min="5" max="5" width="15.28515625" style="88" customWidth="1"/>
    <col min="6" max="6" width="25.7109375" style="48" customWidth="1"/>
    <col min="7" max="25" width="25.7109375" style="53" customWidth="1"/>
    <col min="26" max="26" width="9.28515625" style="53" customWidth="1"/>
    <col min="27" max="36" width="9.28515625" style="48" hidden="1" customWidth="1"/>
    <col min="37" max="37" width="1.7109375" style="48" hidden="1" customWidth="1"/>
    <col min="38" max="41" width="9.28515625" style="48" hidden="1" customWidth="1"/>
    <col min="42" max="42" width="1.7109375" style="48" hidden="1" customWidth="1"/>
    <col min="43" max="45" width="9.28515625" style="48" hidden="1" customWidth="1"/>
    <col min="46" max="46" width="5.28515625" style="53" hidden="1" customWidth="1"/>
    <col min="47" max="79" width="9.28515625" style="53" hidden="1" customWidth="1"/>
    <col min="80" max="118" width="12.7109375" style="48" hidden="1" customWidth="1"/>
    <col min="119" max="16384" width="9.28515625" style="53" hidden="1"/>
  </cols>
  <sheetData>
    <row r="1" spans="1:118" ht="15" x14ac:dyDescent="0.25">
      <c r="B1" s="88"/>
      <c r="E1" s="79"/>
      <c r="F1" s="98" t="s">
        <v>49</v>
      </c>
      <c r="G1" s="98" t="s">
        <v>50</v>
      </c>
      <c r="H1" s="98" t="s">
        <v>51</v>
      </c>
      <c r="I1" s="98" t="s">
        <v>52</v>
      </c>
      <c r="J1" s="98" t="s">
        <v>53</v>
      </c>
      <c r="K1" s="98" t="s">
        <v>54</v>
      </c>
      <c r="L1" s="98" t="s">
        <v>55</v>
      </c>
      <c r="M1" s="98" t="s">
        <v>56</v>
      </c>
      <c r="N1" s="98" t="s">
        <v>57</v>
      </c>
      <c r="O1" s="98" t="s">
        <v>58</v>
      </c>
      <c r="P1" s="98" t="s">
        <v>59</v>
      </c>
      <c r="Q1" s="98" t="s">
        <v>60</v>
      </c>
      <c r="R1" s="98" t="s">
        <v>61</v>
      </c>
      <c r="S1" s="98" t="s">
        <v>62</v>
      </c>
      <c r="T1" s="98" t="s">
        <v>63</v>
      </c>
      <c r="U1" s="98" t="s">
        <v>64</v>
      </c>
      <c r="V1" s="98" t="s">
        <v>65</v>
      </c>
      <c r="W1" s="98" t="s">
        <v>66</v>
      </c>
      <c r="X1" s="98" t="s">
        <v>67</v>
      </c>
      <c r="Y1" s="98" t="s">
        <v>68</v>
      </c>
    </row>
    <row r="2" spans="1:118" ht="26.25" x14ac:dyDescent="0.25">
      <c r="B2" s="203" t="s">
        <v>7</v>
      </c>
      <c r="D2" s="76"/>
      <c r="E2" s="126" t="s">
        <v>69</v>
      </c>
      <c r="F2" s="117" t="str">
        <f>IF('2. Commercial'!F2="Please Select","",'2. Commercial'!F2)</f>
        <v>Solar</v>
      </c>
      <c r="G2" s="117" t="str">
        <f>IF('2. Commercial'!G2="Please Select","",'2. Commercial'!G2)</f>
        <v/>
      </c>
      <c r="H2" s="117" t="str">
        <f>IF('2. Commercial'!H2="Please Select","",'2. Commercial'!H2)</f>
        <v/>
      </c>
      <c r="I2" s="117" t="str">
        <f>IF('2. Commercial'!I2="Please Select","",'2. Commercial'!I2)</f>
        <v/>
      </c>
      <c r="J2" s="117" t="str">
        <f>IF('2. Commercial'!J2="Please Select","",'2. Commercial'!J2)</f>
        <v/>
      </c>
      <c r="K2" s="117" t="str">
        <f>IF('2. Commercial'!K2="Please Select","",'2. Commercial'!K2)</f>
        <v/>
      </c>
      <c r="L2" s="117" t="str">
        <f>IF('2. Commercial'!L2="Please Select","",'2. Commercial'!L2)</f>
        <v/>
      </c>
      <c r="M2" s="117" t="str">
        <f>IF('2. Commercial'!M2="Please Select","",'2. Commercial'!M2)</f>
        <v/>
      </c>
      <c r="N2" s="117" t="str">
        <f>IF('2. Commercial'!N2="Please Select","",'2. Commercial'!N2)</f>
        <v/>
      </c>
      <c r="O2" s="117" t="str">
        <f>IF('2. Commercial'!O2="Please Select","",'2. Commercial'!O2)</f>
        <v/>
      </c>
      <c r="P2" s="117" t="str">
        <f>IF('2. Commercial'!P2="Please Select","",'2. Commercial'!P2)</f>
        <v/>
      </c>
      <c r="Q2" s="117" t="str">
        <f>IF('2. Commercial'!Q2="Please Select","",'2. Commercial'!Q2)</f>
        <v/>
      </c>
      <c r="R2" s="117" t="str">
        <f>IF('2. Commercial'!R2="Please Select","",'2. Commercial'!R2)</f>
        <v/>
      </c>
      <c r="S2" s="117" t="str">
        <f>IF('2. Commercial'!S2="Please Select","",'2. Commercial'!S2)</f>
        <v/>
      </c>
      <c r="T2" s="117" t="str">
        <f>IF('2. Commercial'!T2="Please Select","",'2. Commercial'!T2)</f>
        <v/>
      </c>
      <c r="U2" s="117" t="str">
        <f>IF('2. Commercial'!U2="Please Select","",'2. Commercial'!U2)</f>
        <v/>
      </c>
      <c r="V2" s="117" t="str">
        <f>IF('2. Commercial'!V2="Please Select","",'2. Commercial'!V2)</f>
        <v/>
      </c>
      <c r="W2" s="117" t="str">
        <f>IF('2. Commercial'!W2="Please Select","",'2. Commercial'!W2)</f>
        <v/>
      </c>
      <c r="X2" s="117" t="str">
        <f>IF('2. Commercial'!X2="Please Select","",'2. Commercial'!X2)</f>
        <v/>
      </c>
      <c r="Y2" s="117" t="str">
        <f>IF('2. Commercial'!Y2="Please Select","",'2. Commercial'!Y2)</f>
        <v/>
      </c>
    </row>
    <row r="3" spans="1:118" ht="26.25" x14ac:dyDescent="0.25">
      <c r="B3" s="203"/>
      <c r="C3" s="195" t="s">
        <v>8</v>
      </c>
      <c r="D3" s="76"/>
      <c r="E3" s="126" t="s">
        <v>72</v>
      </c>
      <c r="F3" s="117" t="str">
        <f>IF('2. Commercial'!F3="Please Select","",'2. Commercial'!F3)</f>
        <v>PPA</v>
      </c>
      <c r="G3" s="117" t="str">
        <f>IF('2. Commercial'!G3="Please Select","",'2. Commercial'!G3)</f>
        <v/>
      </c>
      <c r="H3" s="117" t="str">
        <f>IF('2. Commercial'!H3="Please Select","",'2. Commercial'!H3)</f>
        <v/>
      </c>
      <c r="I3" s="117" t="str">
        <f>IF('2. Commercial'!I3="Please Select","",'2. Commercial'!I3)</f>
        <v/>
      </c>
      <c r="J3" s="117" t="str">
        <f>IF('2. Commercial'!J3="Please Select","",'2. Commercial'!J3)</f>
        <v/>
      </c>
      <c r="K3" s="117" t="str">
        <f>IF('2. Commercial'!K3="Please Select","",'2. Commercial'!K3)</f>
        <v/>
      </c>
      <c r="L3" s="117" t="str">
        <f>IF('2. Commercial'!L3="Please Select","",'2. Commercial'!L3)</f>
        <v/>
      </c>
      <c r="M3" s="117" t="str">
        <f>IF('2. Commercial'!M3="Please Select","",'2. Commercial'!M3)</f>
        <v/>
      </c>
      <c r="N3" s="117" t="str">
        <f>IF('2. Commercial'!N3="Please Select","",'2. Commercial'!N3)</f>
        <v/>
      </c>
      <c r="O3" s="117" t="str">
        <f>IF('2. Commercial'!O3="Please Select","",'2. Commercial'!O3)</f>
        <v/>
      </c>
      <c r="P3" s="117" t="str">
        <f>IF('2. Commercial'!P3="Please Select","",'2. Commercial'!P3)</f>
        <v/>
      </c>
      <c r="Q3" s="117" t="str">
        <f>IF('2. Commercial'!Q3="Please Select","",'2. Commercial'!Q3)</f>
        <v/>
      </c>
      <c r="R3" s="117" t="str">
        <f>IF('2. Commercial'!R3="Please Select","",'2. Commercial'!R3)</f>
        <v/>
      </c>
      <c r="S3" s="117" t="str">
        <f>IF('2. Commercial'!S3="Please Select","",'2. Commercial'!S3)</f>
        <v/>
      </c>
      <c r="T3" s="117" t="str">
        <f>IF('2. Commercial'!T3="Please Select","",'2. Commercial'!T3)</f>
        <v/>
      </c>
      <c r="U3" s="117" t="str">
        <f>IF('2. Commercial'!U3="Please Select","",'2. Commercial'!U3)</f>
        <v/>
      </c>
      <c r="V3" s="117" t="str">
        <f>IF('2. Commercial'!V3="Please Select","",'2. Commercial'!V3)</f>
        <v/>
      </c>
      <c r="W3" s="117" t="str">
        <f>IF('2. Commercial'!W3="Please Select","",'2. Commercial'!W3)</f>
        <v/>
      </c>
      <c r="X3" s="117" t="str">
        <f>IF('2. Commercial'!X3="Please Select","",'2. Commercial'!X3)</f>
        <v/>
      </c>
      <c r="Y3" s="117" t="str">
        <f>IF('2. Commercial'!Y3="Please Select","",'2. Commercial'!Y3)</f>
        <v/>
      </c>
    </row>
    <row r="4" spans="1:118" x14ac:dyDescent="0.25">
      <c r="B4" s="88"/>
      <c r="C4" s="204" t="s">
        <v>508</v>
      </c>
      <c r="D4" s="76"/>
      <c r="E4" s="126" t="s">
        <v>75</v>
      </c>
      <c r="F4" s="117" t="str">
        <f>IF('2. Commercial'!F4="","",'2. Commercial'!F4)</f>
        <v/>
      </c>
      <c r="G4" s="117" t="str">
        <f>IF('2. Commercial'!G4="","",'2. Commercial'!G4)</f>
        <v/>
      </c>
      <c r="H4" s="117" t="str">
        <f>IF('2. Commercial'!H4="","",'2. Commercial'!H4)</f>
        <v/>
      </c>
      <c r="I4" s="117" t="str">
        <f>IF('2. Commercial'!I4="","",'2. Commercial'!I4)</f>
        <v/>
      </c>
      <c r="J4" s="117" t="str">
        <f>IF('2. Commercial'!J4="","",'2. Commercial'!J4)</f>
        <v/>
      </c>
      <c r="K4" s="117" t="str">
        <f>IF('2. Commercial'!K4="","",'2. Commercial'!K4)</f>
        <v/>
      </c>
      <c r="L4" s="117" t="str">
        <f>IF('2. Commercial'!L4="","",'2. Commercial'!L4)</f>
        <v/>
      </c>
      <c r="M4" s="117" t="str">
        <f>IF('2. Commercial'!M4="","",'2. Commercial'!M4)</f>
        <v/>
      </c>
      <c r="N4" s="117" t="str">
        <f>IF('2. Commercial'!N4="","",'2. Commercial'!N4)</f>
        <v/>
      </c>
      <c r="O4" s="117" t="str">
        <f>IF('2. Commercial'!O4="","",'2. Commercial'!O4)</f>
        <v/>
      </c>
      <c r="P4" s="117" t="str">
        <f>IF('2. Commercial'!P4="","",'2. Commercial'!P4)</f>
        <v/>
      </c>
      <c r="Q4" s="117" t="str">
        <f>IF('2. Commercial'!Q4="","",'2. Commercial'!Q4)</f>
        <v/>
      </c>
      <c r="R4" s="117" t="str">
        <f>IF('2. Commercial'!R4="","",'2. Commercial'!R4)</f>
        <v/>
      </c>
      <c r="S4" s="117" t="str">
        <f>IF('2. Commercial'!S4="","",'2. Commercial'!S4)</f>
        <v/>
      </c>
      <c r="T4" s="117" t="str">
        <f>IF('2. Commercial'!T4="","",'2. Commercial'!T4)</f>
        <v/>
      </c>
      <c r="U4" s="117" t="str">
        <f>IF('2. Commercial'!U4="","",'2. Commercial'!U4)</f>
        <v/>
      </c>
      <c r="V4" s="117" t="str">
        <f>IF('2. Commercial'!V4="","",'2. Commercial'!V4)</f>
        <v/>
      </c>
      <c r="W4" s="117" t="str">
        <f>IF('2. Commercial'!W4="","",'2. Commercial'!W4)</f>
        <v/>
      </c>
      <c r="X4" s="117" t="str">
        <f>IF('2. Commercial'!X4="","",'2. Commercial'!X4)</f>
        <v/>
      </c>
      <c r="Y4" s="117" t="str">
        <f>IF('2. Commercial'!Y4="","",'2. Commercial'!Y4)</f>
        <v/>
      </c>
    </row>
    <row r="5" spans="1:118" ht="15" x14ac:dyDescent="0.25">
      <c r="B5" s="79"/>
      <c r="D5" s="76"/>
      <c r="E5" s="126" t="s">
        <v>76</v>
      </c>
      <c r="F5" s="117" t="str">
        <f>IF('2. Commercial'!F5="Please Select","",'2. Commercial'!F5)</f>
        <v>New</v>
      </c>
      <c r="G5" s="117" t="str">
        <f>IF('2. Commercial'!G5="Please Select","",'2. Commercial'!G5)</f>
        <v/>
      </c>
      <c r="H5" s="117" t="str">
        <f>IF('2. Commercial'!H5="Please Select","",'2. Commercial'!H5)</f>
        <v/>
      </c>
      <c r="I5" s="117" t="str">
        <f>IF('2. Commercial'!I5="Please Select","",'2. Commercial'!I5)</f>
        <v/>
      </c>
      <c r="J5" s="117" t="str">
        <f>IF('2. Commercial'!J5="Please Select","",'2. Commercial'!J5)</f>
        <v/>
      </c>
      <c r="K5" s="117" t="str">
        <f>IF('2. Commercial'!K5="Please Select","",'2. Commercial'!K5)</f>
        <v/>
      </c>
      <c r="L5" s="117" t="str">
        <f>IF('2. Commercial'!L5="Please Select","",'2. Commercial'!L5)</f>
        <v/>
      </c>
      <c r="M5" s="117" t="str">
        <f>IF('2. Commercial'!M5="Please Select","",'2. Commercial'!M5)</f>
        <v/>
      </c>
      <c r="N5" s="117" t="str">
        <f>IF('2. Commercial'!N5="Please Select","",'2. Commercial'!N5)</f>
        <v/>
      </c>
      <c r="O5" s="117" t="str">
        <f>IF('2. Commercial'!O5="Please Select","",'2. Commercial'!O5)</f>
        <v/>
      </c>
      <c r="P5" s="117" t="str">
        <f>IF('2. Commercial'!P5="Please Select","",'2. Commercial'!P5)</f>
        <v/>
      </c>
      <c r="Q5" s="117" t="str">
        <f>IF('2. Commercial'!Q5="Please Select","",'2. Commercial'!Q5)</f>
        <v/>
      </c>
      <c r="R5" s="117" t="str">
        <f>IF('2. Commercial'!R5="Please Select","",'2. Commercial'!R5)</f>
        <v/>
      </c>
      <c r="S5" s="117" t="str">
        <f>IF('2. Commercial'!S5="Please Select","",'2. Commercial'!S5)</f>
        <v/>
      </c>
      <c r="T5" s="117" t="str">
        <f>IF('2. Commercial'!T5="Please Select","",'2. Commercial'!T5)</f>
        <v/>
      </c>
      <c r="U5" s="117" t="str">
        <f>IF('2. Commercial'!U5="Please Select","",'2. Commercial'!U5)</f>
        <v/>
      </c>
      <c r="V5" s="117" t="str">
        <f>IF('2. Commercial'!V5="Please Select","",'2. Commercial'!V5)</f>
        <v/>
      </c>
      <c r="W5" s="117" t="str">
        <f>IF('2. Commercial'!W5="Please Select","",'2. Commercial'!W5)</f>
        <v/>
      </c>
      <c r="X5" s="117" t="str">
        <f>IF('2. Commercial'!X5="Please Select","",'2. Commercial'!X5)</f>
        <v/>
      </c>
      <c r="Y5" s="117" t="str">
        <f>IF('2. Commercial'!Y5="Please Select","",'2. Commercial'!Y5)</f>
        <v/>
      </c>
    </row>
    <row r="6" spans="1:118" ht="15" x14ac:dyDescent="0.25">
      <c r="B6" s="88"/>
      <c r="D6" s="76"/>
      <c r="E6" s="126" t="s">
        <v>79</v>
      </c>
      <c r="F6" s="117" t="str">
        <f>'2. Commercial'!F6</f>
        <v>PV</v>
      </c>
      <c r="G6" s="117" t="str">
        <f>'2. Commercial'!G6</f>
        <v/>
      </c>
      <c r="H6" s="117" t="str">
        <f>'2. Commercial'!H6</f>
        <v/>
      </c>
      <c r="I6" s="117" t="str">
        <f>'2. Commercial'!I6</f>
        <v/>
      </c>
      <c r="J6" s="117" t="str">
        <f>'2. Commercial'!J6</f>
        <v/>
      </c>
      <c r="K6" s="117" t="str">
        <f>'2. Commercial'!K6</f>
        <v/>
      </c>
      <c r="L6" s="117" t="str">
        <f>'2. Commercial'!L6</f>
        <v/>
      </c>
      <c r="M6" s="117" t="str">
        <f>'2. Commercial'!M6</f>
        <v/>
      </c>
      <c r="N6" s="117" t="str">
        <f>'2. Commercial'!N6</f>
        <v/>
      </c>
      <c r="O6" s="117" t="str">
        <f>'2. Commercial'!O6</f>
        <v/>
      </c>
      <c r="P6" s="117" t="str">
        <f>'2. Commercial'!P6</f>
        <v/>
      </c>
      <c r="Q6" s="117" t="str">
        <f>'2. Commercial'!Q6</f>
        <v/>
      </c>
      <c r="R6" s="117" t="str">
        <f>'2. Commercial'!R6</f>
        <v/>
      </c>
      <c r="S6" s="117" t="str">
        <f>'2. Commercial'!S6</f>
        <v/>
      </c>
      <c r="T6" s="117" t="str">
        <f>'2. Commercial'!T6</f>
        <v/>
      </c>
      <c r="U6" s="117" t="str">
        <f>'2. Commercial'!U6</f>
        <v/>
      </c>
      <c r="V6" s="117" t="str">
        <f>'2. Commercial'!V6</f>
        <v/>
      </c>
      <c r="W6" s="117" t="str">
        <f>'2. Commercial'!W6</f>
        <v/>
      </c>
      <c r="X6" s="117" t="str">
        <f>'2. Commercial'!X6</f>
        <v/>
      </c>
      <c r="Y6" s="117" t="str">
        <f>'2. Commercial'!Y6</f>
        <v/>
      </c>
    </row>
    <row r="7" spans="1:118" ht="15" x14ac:dyDescent="0.25">
      <c r="B7" s="88"/>
      <c r="D7" s="76"/>
      <c r="E7" s="126" t="s">
        <v>80</v>
      </c>
      <c r="F7" s="117" t="str">
        <f>IF('2. Commercial'!F7="___","",'2. Commercial'!F7)</f>
        <v>PV_PPA_N_</v>
      </c>
      <c r="G7" s="117" t="str">
        <f>IF('2. Commercial'!G7="___","",'2. Commercial'!G7)</f>
        <v/>
      </c>
      <c r="H7" s="117" t="str">
        <f>IF('2. Commercial'!H7="___","",'2. Commercial'!H7)</f>
        <v/>
      </c>
      <c r="I7" s="117" t="str">
        <f>IF('2. Commercial'!I7="___","",'2. Commercial'!I7)</f>
        <v/>
      </c>
      <c r="J7" s="117" t="str">
        <f>IF('2. Commercial'!J7="___","",'2. Commercial'!J7)</f>
        <v/>
      </c>
      <c r="K7" s="117" t="str">
        <f>IF('2. Commercial'!K7="___","",'2. Commercial'!K7)</f>
        <v/>
      </c>
      <c r="L7" s="117" t="str">
        <f>IF('2. Commercial'!L7="___","",'2. Commercial'!L7)</f>
        <v/>
      </c>
      <c r="M7" s="117" t="str">
        <f>IF('2. Commercial'!M7="___","",'2. Commercial'!M7)</f>
        <v/>
      </c>
      <c r="N7" s="117" t="str">
        <f>IF('2. Commercial'!N7="___","",'2. Commercial'!N7)</f>
        <v/>
      </c>
      <c r="O7" s="117" t="str">
        <f>IF('2. Commercial'!O7="___","",'2. Commercial'!O7)</f>
        <v/>
      </c>
      <c r="P7" s="117" t="str">
        <f>IF('2. Commercial'!P7="___","",'2. Commercial'!P7)</f>
        <v/>
      </c>
      <c r="Q7" s="117" t="str">
        <f>IF('2. Commercial'!Q7="___","",'2. Commercial'!Q7)</f>
        <v/>
      </c>
      <c r="R7" s="117" t="str">
        <f>IF('2. Commercial'!R7="___","",'2. Commercial'!R7)</f>
        <v/>
      </c>
      <c r="S7" s="117" t="str">
        <f>IF('2. Commercial'!S7="___","",'2. Commercial'!S7)</f>
        <v/>
      </c>
      <c r="T7" s="117" t="str">
        <f>IF('2. Commercial'!T7="___","",'2. Commercial'!T7)</f>
        <v/>
      </c>
      <c r="U7" s="117" t="str">
        <f>IF('2. Commercial'!U7="___","",'2. Commercial'!U7)</f>
        <v/>
      </c>
      <c r="V7" s="117" t="str">
        <f>IF('2. Commercial'!V7="___","",'2. Commercial'!V7)</f>
        <v/>
      </c>
      <c r="W7" s="117" t="str">
        <f>IF('2. Commercial'!W7="___","",'2. Commercial'!W7)</f>
        <v/>
      </c>
      <c r="X7" s="117" t="str">
        <f>IF('2. Commercial'!X7="___","",'2. Commercial'!X7)</f>
        <v/>
      </c>
      <c r="Y7" s="117" t="str">
        <f>IF('2. Commercial'!Y7="___","",'2. Commercial'!Y7)</f>
        <v/>
      </c>
    </row>
    <row r="8" spans="1:118" ht="15" x14ac:dyDescent="0.25">
      <c r="B8" s="88"/>
      <c r="D8" s="76"/>
      <c r="E8" s="76"/>
      <c r="F8" s="43"/>
      <c r="G8" s="43"/>
      <c r="H8" s="43"/>
      <c r="I8" s="43"/>
      <c r="J8" s="43"/>
      <c r="K8" s="43"/>
      <c r="L8" s="43"/>
      <c r="M8" s="43"/>
      <c r="N8" s="43"/>
      <c r="O8" s="43"/>
      <c r="P8" s="43"/>
      <c r="Q8" s="43"/>
      <c r="R8" s="43"/>
      <c r="S8" s="43"/>
      <c r="T8" s="43"/>
      <c r="U8" s="43"/>
      <c r="V8" s="43"/>
      <c r="W8" s="43"/>
      <c r="X8" s="43"/>
      <c r="Y8" s="43"/>
      <c r="AA8" s="53"/>
      <c r="AB8" s="53"/>
      <c r="AC8" s="53"/>
      <c r="AD8" s="53"/>
      <c r="AE8" s="53"/>
      <c r="AF8" s="53"/>
      <c r="AG8" s="53"/>
      <c r="AH8" s="53"/>
      <c r="AI8" s="53"/>
      <c r="AJ8" s="53"/>
      <c r="AK8" s="53"/>
      <c r="AL8" s="53"/>
      <c r="AM8" s="53"/>
      <c r="AN8" s="53"/>
      <c r="AO8" s="53"/>
      <c r="AP8" s="53"/>
      <c r="AQ8" s="53"/>
      <c r="AR8" s="98"/>
      <c r="AS8" s="98"/>
      <c r="AT8" s="43"/>
      <c r="AU8" s="43"/>
      <c r="AV8" s="43"/>
      <c r="AW8" s="43"/>
      <c r="AX8" s="43"/>
      <c r="AY8" s="43"/>
      <c r="AZ8" s="43"/>
      <c r="BA8" s="43"/>
      <c r="BB8" s="43"/>
      <c r="BC8" s="43"/>
      <c r="BD8" s="43"/>
      <c r="BE8" s="43"/>
      <c r="BF8" s="43"/>
      <c r="BG8" s="43"/>
      <c r="BH8" s="43"/>
      <c r="BI8" s="43"/>
      <c r="BJ8" s="43"/>
      <c r="BK8" s="43"/>
      <c r="BL8" s="43"/>
      <c r="BM8" s="43"/>
      <c r="BN8" s="43"/>
    </row>
    <row r="9" spans="1:118" s="138" customFormat="1" ht="15" x14ac:dyDescent="0.25">
      <c r="A9" s="100"/>
      <c r="B9" s="205"/>
      <c r="C9" s="196" t="s">
        <v>81</v>
      </c>
      <c r="D9" s="197"/>
      <c r="E9" s="197"/>
      <c r="F9" s="131">
        <f t="shared" ref="F9:Y9" si="0">IF(OR(F2="",F3="",F5=""),"",COUNTIF(AU:AU,"Y"))</f>
        <v>12</v>
      </c>
      <c r="G9" s="131" t="str">
        <f t="shared" si="0"/>
        <v/>
      </c>
      <c r="H9" s="131" t="str">
        <f t="shared" si="0"/>
        <v/>
      </c>
      <c r="I9" s="131" t="str">
        <f t="shared" si="0"/>
        <v/>
      </c>
      <c r="J9" s="131" t="str">
        <f t="shared" si="0"/>
        <v/>
      </c>
      <c r="K9" s="131" t="str">
        <f t="shared" si="0"/>
        <v/>
      </c>
      <c r="L9" s="131" t="str">
        <f t="shared" si="0"/>
        <v/>
      </c>
      <c r="M9" s="131" t="str">
        <f t="shared" si="0"/>
        <v/>
      </c>
      <c r="N9" s="131" t="str">
        <f t="shared" si="0"/>
        <v/>
      </c>
      <c r="O9" s="131" t="str">
        <f t="shared" si="0"/>
        <v/>
      </c>
      <c r="P9" s="131" t="str">
        <f t="shared" si="0"/>
        <v/>
      </c>
      <c r="Q9" s="131" t="str">
        <f t="shared" si="0"/>
        <v/>
      </c>
      <c r="R9" s="131" t="str">
        <f t="shared" si="0"/>
        <v/>
      </c>
      <c r="S9" s="131" t="str">
        <f t="shared" si="0"/>
        <v/>
      </c>
      <c r="T9" s="131" t="str">
        <f t="shared" si="0"/>
        <v/>
      </c>
      <c r="U9" s="131" t="str">
        <f t="shared" si="0"/>
        <v/>
      </c>
      <c r="V9" s="131" t="str">
        <f t="shared" si="0"/>
        <v/>
      </c>
      <c r="W9" s="131" t="str">
        <f t="shared" si="0"/>
        <v/>
      </c>
      <c r="X9" s="131" t="str">
        <f t="shared" si="0"/>
        <v/>
      </c>
      <c r="Y9" s="131" t="str">
        <f t="shared" si="0"/>
        <v/>
      </c>
      <c r="AA9" s="98"/>
      <c r="AB9" s="98"/>
      <c r="AC9" s="98"/>
      <c r="AD9" s="98"/>
      <c r="AE9" s="98"/>
      <c r="AF9" s="98"/>
      <c r="AG9" s="98"/>
      <c r="AH9" s="98"/>
      <c r="AI9" s="98"/>
      <c r="AJ9" s="98"/>
      <c r="AK9" s="98"/>
      <c r="AL9" s="98"/>
      <c r="AM9" s="98"/>
      <c r="AN9" s="98"/>
      <c r="AO9" s="98"/>
      <c r="AP9" s="98"/>
    </row>
    <row r="10" spans="1:118" s="138" customFormat="1" ht="15" x14ac:dyDescent="0.25">
      <c r="A10" s="50"/>
      <c r="B10" s="74"/>
      <c r="C10" s="70" t="s">
        <v>82</v>
      </c>
      <c r="D10" s="178"/>
      <c r="E10" s="178"/>
      <c r="F10" s="132">
        <f t="shared" ref="F10:Y10" si="1">IF(F9="","",ROW(F$126)-ROW(F$16)+1-(COUNTIF(F$16:F$126,"")+COUNTIF($AS:$AS,"A")+COUNTIF(F$16:F$126,"Please Select")))</f>
        <v>0</v>
      </c>
      <c r="G10" s="132" t="str">
        <f t="shared" si="1"/>
        <v/>
      </c>
      <c r="H10" s="132" t="str">
        <f t="shared" si="1"/>
        <v/>
      </c>
      <c r="I10" s="132" t="str">
        <f t="shared" si="1"/>
        <v/>
      </c>
      <c r="J10" s="132" t="str">
        <f t="shared" si="1"/>
        <v/>
      </c>
      <c r="K10" s="132" t="str">
        <f t="shared" si="1"/>
        <v/>
      </c>
      <c r="L10" s="132" t="str">
        <f t="shared" si="1"/>
        <v/>
      </c>
      <c r="M10" s="132" t="str">
        <f t="shared" si="1"/>
        <v/>
      </c>
      <c r="N10" s="132" t="str">
        <f t="shared" si="1"/>
        <v/>
      </c>
      <c r="O10" s="132" t="str">
        <f t="shared" si="1"/>
        <v/>
      </c>
      <c r="P10" s="132" t="str">
        <f t="shared" si="1"/>
        <v/>
      </c>
      <c r="Q10" s="132" t="str">
        <f t="shared" si="1"/>
        <v/>
      </c>
      <c r="R10" s="132" t="str">
        <f t="shared" si="1"/>
        <v/>
      </c>
      <c r="S10" s="132" t="str">
        <f t="shared" si="1"/>
        <v/>
      </c>
      <c r="T10" s="132" t="str">
        <f t="shared" si="1"/>
        <v/>
      </c>
      <c r="U10" s="132" t="str">
        <f t="shared" si="1"/>
        <v/>
      </c>
      <c r="V10" s="132" t="str">
        <f t="shared" si="1"/>
        <v/>
      </c>
      <c r="W10" s="132" t="str">
        <f t="shared" si="1"/>
        <v/>
      </c>
      <c r="X10" s="132" t="str">
        <f t="shared" si="1"/>
        <v/>
      </c>
      <c r="Y10" s="132" t="str">
        <f t="shared" si="1"/>
        <v/>
      </c>
      <c r="AA10" s="98"/>
      <c r="AB10" s="98"/>
      <c r="AC10" s="98"/>
      <c r="AD10" s="98"/>
      <c r="AE10" s="98"/>
      <c r="AF10" s="98"/>
      <c r="AG10" s="98"/>
      <c r="AH10" s="98"/>
      <c r="AI10" s="98"/>
      <c r="AJ10" s="98"/>
      <c r="AK10" s="98"/>
      <c r="AL10" s="98"/>
      <c r="AM10" s="98"/>
      <c r="AN10" s="98"/>
      <c r="AO10" s="98"/>
      <c r="AP10" s="98"/>
    </row>
    <row r="11" spans="1:118" s="138" customFormat="1" ht="15" x14ac:dyDescent="0.25">
      <c r="A11" s="101"/>
      <c r="B11" s="206"/>
      <c r="C11" s="198" t="s">
        <v>83</v>
      </c>
      <c r="D11" s="199"/>
      <c r="E11" s="199"/>
      <c r="F11" s="135">
        <f>IFERROR(F10/F9,"")</f>
        <v>0</v>
      </c>
      <c r="G11" s="135" t="str">
        <f t="shared" ref="G11:Y11" si="2">IFERROR(G10/G9,"")</f>
        <v/>
      </c>
      <c r="H11" s="135" t="str">
        <f t="shared" si="2"/>
        <v/>
      </c>
      <c r="I11" s="135" t="str">
        <f t="shared" si="2"/>
        <v/>
      </c>
      <c r="J11" s="135" t="str">
        <f t="shared" si="2"/>
        <v/>
      </c>
      <c r="K11" s="135" t="str">
        <f t="shared" si="2"/>
        <v/>
      </c>
      <c r="L11" s="135" t="str">
        <f t="shared" si="2"/>
        <v/>
      </c>
      <c r="M11" s="135" t="str">
        <f t="shared" si="2"/>
        <v/>
      </c>
      <c r="N11" s="135" t="str">
        <f t="shared" si="2"/>
        <v/>
      </c>
      <c r="O11" s="135" t="str">
        <f t="shared" si="2"/>
        <v/>
      </c>
      <c r="P11" s="135" t="str">
        <f t="shared" si="2"/>
        <v/>
      </c>
      <c r="Q11" s="135" t="str">
        <f t="shared" si="2"/>
        <v/>
      </c>
      <c r="R11" s="135" t="str">
        <f t="shared" si="2"/>
        <v/>
      </c>
      <c r="S11" s="135" t="str">
        <f t="shared" si="2"/>
        <v/>
      </c>
      <c r="T11" s="135" t="str">
        <f t="shared" si="2"/>
        <v/>
      </c>
      <c r="U11" s="135" t="str">
        <f t="shared" si="2"/>
        <v/>
      </c>
      <c r="V11" s="135" t="str">
        <f t="shared" si="2"/>
        <v/>
      </c>
      <c r="W11" s="135" t="str">
        <f t="shared" si="2"/>
        <v/>
      </c>
      <c r="X11" s="135" t="str">
        <f t="shared" si="2"/>
        <v/>
      </c>
      <c r="Y11" s="135" t="str">
        <f t="shared" si="2"/>
        <v/>
      </c>
      <c r="AA11" s="98"/>
      <c r="AB11" s="98"/>
      <c r="AC11" s="98"/>
      <c r="AD11" s="98"/>
      <c r="AE11" s="98"/>
      <c r="AF11" s="98"/>
      <c r="AG11" s="98"/>
      <c r="AH11" s="98"/>
      <c r="AI11" s="98"/>
      <c r="AJ11" s="98"/>
      <c r="AK11" s="98"/>
      <c r="AL11" s="98"/>
      <c r="AM11" s="98"/>
      <c r="AN11" s="98"/>
      <c r="AO11" s="98"/>
      <c r="AP11" s="98"/>
    </row>
    <row r="12" spans="1:118" ht="15" x14ac:dyDescent="0.25">
      <c r="B12" s="88"/>
      <c r="D12" s="76"/>
      <c r="E12" s="76"/>
      <c r="F12" s="43"/>
      <c r="G12" s="43"/>
      <c r="H12" s="43"/>
      <c r="I12" s="43"/>
      <c r="J12" s="43"/>
      <c r="K12" s="43"/>
      <c r="L12" s="43"/>
      <c r="M12" s="43"/>
      <c r="N12" s="43"/>
      <c r="O12" s="43"/>
      <c r="P12" s="43"/>
      <c r="Q12" s="43"/>
      <c r="R12" s="43"/>
      <c r="S12" s="43"/>
      <c r="T12" s="43"/>
      <c r="U12" s="43"/>
      <c r="V12" s="43"/>
      <c r="W12" s="43"/>
      <c r="X12" s="43"/>
      <c r="Y12" s="43"/>
      <c r="AA12" s="105" t="s">
        <v>69</v>
      </c>
      <c r="AB12" s="98"/>
      <c r="AC12" s="98"/>
      <c r="AD12" s="98"/>
      <c r="AE12" s="98"/>
      <c r="AF12" s="98"/>
      <c r="AG12" s="98"/>
      <c r="AH12" s="98"/>
      <c r="AI12" s="98"/>
      <c r="AJ12" s="98"/>
      <c r="AK12" s="98"/>
      <c r="AL12" s="105" t="s">
        <v>72</v>
      </c>
      <c r="AM12" s="98"/>
      <c r="AN12" s="98"/>
      <c r="AO12" s="98"/>
      <c r="AP12" s="98"/>
      <c r="AQ12" s="105" t="s">
        <v>84</v>
      </c>
      <c r="AR12" s="98"/>
      <c r="AS12" s="98"/>
      <c r="AT12" s="43"/>
      <c r="AU12" s="43"/>
      <c r="AV12" s="43"/>
      <c r="AW12" s="43"/>
      <c r="AX12" s="43"/>
      <c r="AY12" s="43"/>
      <c r="AZ12" s="43"/>
      <c r="BA12" s="43"/>
      <c r="BB12" s="43"/>
      <c r="BC12" s="43"/>
      <c r="BD12" s="43"/>
      <c r="BE12" s="43"/>
      <c r="BF12" s="43"/>
      <c r="BG12" s="43"/>
      <c r="BH12" s="43"/>
      <c r="BI12" s="43"/>
      <c r="BJ12" s="43"/>
      <c r="BK12" s="43"/>
      <c r="BL12" s="43"/>
      <c r="BM12" s="43"/>
      <c r="BN12" s="43"/>
    </row>
    <row r="13" spans="1:118" ht="15" x14ac:dyDescent="0.25">
      <c r="A13" s="103"/>
      <c r="B13" s="207"/>
      <c r="C13" s="207"/>
      <c r="D13" s="199" t="s">
        <v>85</v>
      </c>
      <c r="E13" s="199" t="s">
        <v>86</v>
      </c>
      <c r="F13" s="107" t="s">
        <v>87</v>
      </c>
      <c r="G13" s="107" t="s">
        <v>87</v>
      </c>
      <c r="H13" s="107" t="s">
        <v>87</v>
      </c>
      <c r="I13" s="107" t="s">
        <v>87</v>
      </c>
      <c r="J13" s="107" t="s">
        <v>87</v>
      </c>
      <c r="K13" s="107" t="s">
        <v>87</v>
      </c>
      <c r="L13" s="107" t="s">
        <v>87</v>
      </c>
      <c r="M13" s="107" t="s">
        <v>87</v>
      </c>
      <c r="N13" s="107" t="s">
        <v>87</v>
      </c>
      <c r="O13" s="107" t="s">
        <v>87</v>
      </c>
      <c r="P13" s="107" t="s">
        <v>87</v>
      </c>
      <c r="Q13" s="107" t="s">
        <v>87</v>
      </c>
      <c r="R13" s="107" t="s">
        <v>87</v>
      </c>
      <c r="S13" s="107" t="s">
        <v>87</v>
      </c>
      <c r="T13" s="107" t="s">
        <v>87</v>
      </c>
      <c r="U13" s="107" t="s">
        <v>87</v>
      </c>
      <c r="V13" s="107" t="s">
        <v>87</v>
      </c>
      <c r="W13" s="107" t="s">
        <v>87</v>
      </c>
      <c r="X13" s="107" t="s">
        <v>87</v>
      </c>
      <c r="Y13" s="107" t="s">
        <v>87</v>
      </c>
      <c r="AA13" s="133" t="s">
        <v>88</v>
      </c>
      <c r="AB13" s="133" t="s">
        <v>89</v>
      </c>
      <c r="AC13" s="133" t="s">
        <v>90</v>
      </c>
      <c r="AD13" s="133" t="s">
        <v>91</v>
      </c>
      <c r="AE13" s="133" t="s">
        <v>92</v>
      </c>
      <c r="AF13" s="133" t="s">
        <v>93</v>
      </c>
      <c r="AG13" s="133" t="s">
        <v>94</v>
      </c>
      <c r="AH13" s="133" t="s">
        <v>95</v>
      </c>
      <c r="AI13" s="133" t="s">
        <v>96</v>
      </c>
      <c r="AJ13" s="133" t="s">
        <v>28</v>
      </c>
      <c r="AK13" s="133"/>
      <c r="AL13" s="133" t="s">
        <v>97</v>
      </c>
      <c r="AM13" s="133" t="s">
        <v>73</v>
      </c>
      <c r="AN13" s="133" t="s">
        <v>98</v>
      </c>
      <c r="AO13" s="133" t="s">
        <v>99</v>
      </c>
      <c r="AP13" s="133"/>
      <c r="AQ13" s="133" t="s">
        <v>100</v>
      </c>
      <c r="AR13" s="133" t="s">
        <v>77</v>
      </c>
      <c r="AS13" s="133" t="s">
        <v>101</v>
      </c>
      <c r="AT13" s="78"/>
      <c r="AU13" s="107" t="s">
        <v>102</v>
      </c>
      <c r="AV13" s="107" t="s">
        <v>103</v>
      </c>
      <c r="AW13" s="107" t="s">
        <v>104</v>
      </c>
      <c r="AX13" s="107" t="s">
        <v>105</v>
      </c>
      <c r="AY13" s="107" t="s">
        <v>106</v>
      </c>
      <c r="AZ13" s="107" t="s">
        <v>107</v>
      </c>
      <c r="BA13" s="107" t="s">
        <v>108</v>
      </c>
      <c r="BB13" s="107" t="s">
        <v>109</v>
      </c>
      <c r="BC13" s="107" t="s">
        <v>110</v>
      </c>
      <c r="BD13" s="107" t="s">
        <v>111</v>
      </c>
      <c r="BE13" s="107" t="s">
        <v>112</v>
      </c>
      <c r="BF13" s="107" t="s">
        <v>113</v>
      </c>
      <c r="BG13" s="107" t="s">
        <v>114</v>
      </c>
      <c r="BH13" s="107" t="s">
        <v>115</v>
      </c>
      <c r="BI13" s="107" t="s">
        <v>116</v>
      </c>
      <c r="BJ13" s="107" t="s">
        <v>117</v>
      </c>
      <c r="BK13" s="107" t="s">
        <v>118</v>
      </c>
      <c r="BL13" s="107" t="s">
        <v>119</v>
      </c>
      <c r="BM13" s="107" t="s">
        <v>120</v>
      </c>
      <c r="BN13" s="107" t="s">
        <v>121</v>
      </c>
      <c r="CB13" s="48" t="s">
        <v>509</v>
      </c>
      <c r="CC13" s="48" t="s">
        <v>92</v>
      </c>
      <c r="CD13" s="48" t="s">
        <v>93</v>
      </c>
      <c r="CE13" s="48" t="s">
        <v>510</v>
      </c>
      <c r="CF13" s="48" t="s">
        <v>511</v>
      </c>
      <c r="CG13" s="43" t="s">
        <v>100</v>
      </c>
      <c r="CH13" s="43" t="s">
        <v>77</v>
      </c>
      <c r="CI13" s="43" t="s">
        <v>512</v>
      </c>
      <c r="CJ13" s="43" t="s">
        <v>513</v>
      </c>
      <c r="CK13" s="43" t="s">
        <v>102</v>
      </c>
      <c r="CL13" s="43" t="s">
        <v>103</v>
      </c>
      <c r="CM13" s="43" t="s">
        <v>104</v>
      </c>
      <c r="CN13" s="43" t="s">
        <v>105</v>
      </c>
      <c r="CO13" s="43" t="s">
        <v>106</v>
      </c>
      <c r="CP13" s="43" t="s">
        <v>107</v>
      </c>
      <c r="CQ13" s="43" t="s">
        <v>108</v>
      </c>
      <c r="CR13" s="43" t="s">
        <v>109</v>
      </c>
      <c r="CS13" s="43" t="s">
        <v>110</v>
      </c>
      <c r="CT13" s="43" t="s">
        <v>111</v>
      </c>
      <c r="CU13" s="43" t="s">
        <v>112</v>
      </c>
      <c r="CV13" s="43" t="s">
        <v>113</v>
      </c>
      <c r="CW13" s="43" t="s">
        <v>114</v>
      </c>
      <c r="CX13" s="43" t="s">
        <v>115</v>
      </c>
      <c r="CY13" s="43" t="s">
        <v>116</v>
      </c>
      <c r="CZ13" s="43" t="s">
        <v>117</v>
      </c>
      <c r="DA13" s="43" t="s">
        <v>118</v>
      </c>
      <c r="DB13" s="43" t="s">
        <v>119</v>
      </c>
      <c r="DC13" s="43" t="s">
        <v>120</v>
      </c>
      <c r="DD13" s="43" t="s">
        <v>121</v>
      </c>
      <c r="DE13" s="43" t="s">
        <v>514</v>
      </c>
      <c r="DF13" s="43" t="s">
        <v>515</v>
      </c>
      <c r="DG13" s="43" t="s">
        <v>516</v>
      </c>
      <c r="DH13" s="43" t="s">
        <v>517</v>
      </c>
      <c r="DI13" s="43" t="s">
        <v>518</v>
      </c>
      <c r="DJ13" s="43" t="s">
        <v>519</v>
      </c>
      <c r="DK13" s="43" t="s">
        <v>520</v>
      </c>
      <c r="DL13" s="43" t="s">
        <v>521</v>
      </c>
      <c r="DM13" s="43" t="s">
        <v>522</v>
      </c>
      <c r="DN13" s="43" t="s">
        <v>523</v>
      </c>
    </row>
    <row r="14" spans="1:118" x14ac:dyDescent="0.25">
      <c r="E14" s="79"/>
      <c r="G14" s="48"/>
      <c r="H14" s="48"/>
      <c r="I14" s="48"/>
      <c r="J14" s="48"/>
      <c r="K14" s="48"/>
      <c r="L14" s="48"/>
      <c r="M14" s="48"/>
      <c r="N14" s="48"/>
      <c r="O14" s="48"/>
      <c r="P14" s="48"/>
      <c r="Q14" s="48"/>
      <c r="R14" s="48"/>
      <c r="S14" s="48"/>
      <c r="T14" s="48"/>
      <c r="U14" s="48"/>
      <c r="V14" s="48"/>
      <c r="W14" s="48"/>
      <c r="X14" s="48"/>
      <c r="Y14" s="48"/>
    </row>
    <row r="15" spans="1:118" x14ac:dyDescent="0.25">
      <c r="B15" s="71">
        <v>1</v>
      </c>
      <c r="C15" s="84" t="s">
        <v>524</v>
      </c>
      <c r="E15" s="79"/>
      <c r="G15" s="48"/>
      <c r="H15" s="48"/>
      <c r="I15" s="48"/>
      <c r="J15" s="48"/>
      <c r="K15" s="48"/>
      <c r="L15" s="48"/>
      <c r="M15" s="48"/>
      <c r="N15" s="48"/>
      <c r="O15" s="48"/>
      <c r="P15" s="48"/>
      <c r="Q15" s="48"/>
      <c r="R15" s="48"/>
      <c r="S15" s="48"/>
      <c r="T15" s="48"/>
      <c r="U15" s="48"/>
      <c r="V15" s="48"/>
      <c r="W15" s="48"/>
      <c r="X15" s="48"/>
      <c r="Y15" s="48"/>
    </row>
    <row r="16" spans="1:118" s="88" customFormat="1" outlineLevel="1" x14ac:dyDescent="0.25">
      <c r="B16" s="71"/>
      <c r="C16" s="88" t="s">
        <v>525</v>
      </c>
      <c r="D16" s="48" t="s">
        <v>138</v>
      </c>
      <c r="E16" s="79" t="s">
        <v>145</v>
      </c>
      <c r="F16" s="200">
        <f>IF(F$6="DR",'2. Commercial'!F40,'2. Commercial'!F61)</f>
        <v>0</v>
      </c>
      <c r="G16" s="200">
        <f>IF(G$6="DR",'2. Commercial'!G40,'2. Commercial'!G61)</f>
        <v>0</v>
      </c>
      <c r="H16" s="200">
        <f>IF(H$6="DR",'2. Commercial'!H40,'2. Commercial'!H61)</f>
        <v>0</v>
      </c>
      <c r="I16" s="200">
        <f>IF(I$6="DR",'2. Commercial'!I40,'2. Commercial'!I61)</f>
        <v>0</v>
      </c>
      <c r="J16" s="200">
        <f>IF(J$6="DR",'2. Commercial'!J40,'2. Commercial'!J61)</f>
        <v>0</v>
      </c>
      <c r="K16" s="200">
        <f>IF(K$6="DR",'2. Commercial'!K40,'2. Commercial'!K61)</f>
        <v>0</v>
      </c>
      <c r="L16" s="200">
        <f>IF(L$6="DR",'2. Commercial'!L40,'2. Commercial'!L61)</f>
        <v>0</v>
      </c>
      <c r="M16" s="200">
        <f>IF(M$6="DR",'2. Commercial'!M40,'2. Commercial'!M61)</f>
        <v>0</v>
      </c>
      <c r="N16" s="200">
        <f>IF(N$6="DR",'2. Commercial'!N40,'2. Commercial'!N61)</f>
        <v>0</v>
      </c>
      <c r="O16" s="200">
        <f>IF(O$6="DR",'2. Commercial'!O40,'2. Commercial'!O61)</f>
        <v>0</v>
      </c>
      <c r="P16" s="200">
        <f>IF(P$6="DR",'2. Commercial'!P40,'2. Commercial'!P61)</f>
        <v>0</v>
      </c>
      <c r="Q16" s="200">
        <f>IF(Q$6="DR",'2. Commercial'!Q40,'2. Commercial'!Q61)</f>
        <v>0</v>
      </c>
      <c r="R16" s="200">
        <f>IF(R$6="DR",'2. Commercial'!R40,'2. Commercial'!R61)</f>
        <v>0</v>
      </c>
      <c r="S16" s="200">
        <f>IF(S$6="DR",'2. Commercial'!S40,'2. Commercial'!S61)</f>
        <v>0</v>
      </c>
      <c r="T16" s="200">
        <f>IF(T$6="DR",'2. Commercial'!T40,'2. Commercial'!T61)</f>
        <v>0</v>
      </c>
      <c r="U16" s="200">
        <f>IF(U$6="DR",'2. Commercial'!U40,'2. Commercial'!U61)</f>
        <v>0</v>
      </c>
      <c r="V16" s="200">
        <f>IF(V$6="DR",'2. Commercial'!V40,'2. Commercial'!V61)</f>
        <v>0</v>
      </c>
      <c r="W16" s="200">
        <f>IF(W$6="DR",'2. Commercial'!W40,'2. Commercial'!W61)</f>
        <v>0</v>
      </c>
      <c r="X16" s="200">
        <f>IF(X$6="DR",'2. Commercial'!X40,'2. Commercial'!X61)</f>
        <v>0</v>
      </c>
      <c r="Y16" s="200">
        <f>IF(Y$6="DR",'2. Commercial'!Y40,'2. Commercial'!Y61)</f>
        <v>0</v>
      </c>
      <c r="AA16" s="79" t="s">
        <v>140</v>
      </c>
      <c r="AB16" s="79" t="s">
        <v>140</v>
      </c>
      <c r="AC16" s="79" t="s">
        <v>140</v>
      </c>
      <c r="AD16" s="79" t="s">
        <v>140</v>
      </c>
      <c r="AE16" s="79" t="s">
        <v>140</v>
      </c>
      <c r="AF16" s="79" t="s">
        <v>140</v>
      </c>
      <c r="AG16" s="79" t="s">
        <v>140</v>
      </c>
      <c r="AH16" s="79" t="s">
        <v>140</v>
      </c>
      <c r="AI16" s="79" t="s">
        <v>140</v>
      </c>
      <c r="AJ16" s="79" t="s">
        <v>140</v>
      </c>
      <c r="AK16" s="79"/>
      <c r="AL16" s="79" t="s">
        <v>140</v>
      </c>
      <c r="AM16" s="79" t="s">
        <v>140</v>
      </c>
      <c r="AN16" s="79" t="s">
        <v>140</v>
      </c>
      <c r="AO16" s="79" t="s">
        <v>140</v>
      </c>
      <c r="AP16" s="79"/>
      <c r="AQ16" s="79" t="s">
        <v>140</v>
      </c>
      <c r="AR16" s="79" t="s">
        <v>140</v>
      </c>
      <c r="AS16" s="79" t="s">
        <v>140</v>
      </c>
      <c r="AU16" s="79" t="str">
        <f>IFERROR(IF(OR(HLOOKUP(F$6,$AA$13:$AJ$996,ROW($AT16)-ROW($AT$12),FALSE)="N",HLOOKUP(IF(F$3="Please Select","",IF(AND(LEFT(F$3,3)&lt;&gt;"IPC",LEFT(F$3,3)&lt;&gt;"PPA",LEFT(F$3,7)&lt;&gt;"Program"),"Hybrid",LEFT(F$3,3))),$AL$13:$AO$996,ROW($AT16)-ROW($AT$12),FALSE)="N",HLOOKUP(F$5,$AQ$13:$AS$996,ROW($AT16)-ROW($AT$12),FALSE)="N"),"N",IF(OR(HLOOKUP(F$6,$AA$13:$AJ$996,ROW($AT16)-ROW($AT$12),FALSE)="A",HLOOKUP(IF(F$3="Please Select","",IF(AND(LEFT(F$3,3)&lt;&gt;"IPC",LEFT(F$3,3)&lt;&gt;"PPA"),"Hybrid",LEFT(F$3,3))),$AL$13:$AO$996,ROW($AT16)-ROW($AT$12),FALSE)="A",HLOOKUP(F$5,$AQ$13:$AS$996,ROW($AT16)-ROW($AT$12),FALSE)="A"),"A","Y")),$AS16)</f>
        <v>A</v>
      </c>
      <c r="AV16" s="79" t="str">
        <f t="shared" ref="AV16:BN24" si="3">IFERROR(IF(OR(HLOOKUP(G$6,$AA$13:$AJ$996,ROW($AT16)-ROW($AT$12),FALSE)="N",HLOOKUP(IF(G$3="Please Select","",IF(AND(LEFT(G$3,3)&lt;&gt;"IPC",LEFT(G$3,3)&lt;&gt;"PPA",LEFT(G$3,7)&lt;&gt;"Program"),"Hybrid",LEFT(G$3,3))),$AL$13:$AO$996,ROW($AT16)-ROW($AT$12),FALSE)="N",HLOOKUP(G$5,$AQ$13:$AS$996,ROW($AT16)-ROW($AT$12),FALSE)="N"),"N",IF(OR(HLOOKUP(G$6,$AA$13:$AJ$996,ROW($AT16)-ROW($AT$12),FALSE)="A",HLOOKUP(IF(G$3="Please Select","",IF(AND(LEFT(G$3,3)&lt;&gt;"IPC",LEFT(G$3,3)&lt;&gt;"PPA"),"Hybrid",LEFT(G$3,3))),$AL$13:$AO$996,ROW($AT16)-ROW($AT$12),FALSE)="A",HLOOKUP(G$5,$AQ$13:$AS$996,ROW($AT16)-ROW($AT$12),FALSE)="A"),"A","Y")),$AS16)</f>
        <v>A</v>
      </c>
      <c r="AW16" s="79" t="str">
        <f t="shared" si="3"/>
        <v>A</v>
      </c>
      <c r="AX16" s="79" t="str">
        <f t="shared" si="3"/>
        <v>A</v>
      </c>
      <c r="AY16" s="79" t="str">
        <f t="shared" si="3"/>
        <v>A</v>
      </c>
      <c r="AZ16" s="79" t="str">
        <f t="shared" si="3"/>
        <v>A</v>
      </c>
      <c r="BA16" s="79" t="str">
        <f t="shared" si="3"/>
        <v>A</v>
      </c>
      <c r="BB16" s="79" t="str">
        <f t="shared" si="3"/>
        <v>A</v>
      </c>
      <c r="BC16" s="79" t="str">
        <f t="shared" si="3"/>
        <v>A</v>
      </c>
      <c r="BD16" s="79" t="str">
        <f t="shared" si="3"/>
        <v>A</v>
      </c>
      <c r="BE16" s="79" t="str">
        <f t="shared" si="3"/>
        <v>A</v>
      </c>
      <c r="BF16" s="79" t="str">
        <f t="shared" si="3"/>
        <v>A</v>
      </c>
      <c r="BG16" s="79" t="str">
        <f t="shared" si="3"/>
        <v>A</v>
      </c>
      <c r="BH16" s="79" t="str">
        <f t="shared" si="3"/>
        <v>A</v>
      </c>
      <c r="BI16" s="79" t="str">
        <f t="shared" si="3"/>
        <v>A</v>
      </c>
      <c r="BJ16" s="79" t="str">
        <f t="shared" si="3"/>
        <v>A</v>
      </c>
      <c r="BK16" s="79" t="str">
        <f t="shared" si="3"/>
        <v>A</v>
      </c>
      <c r="BL16" s="79" t="str">
        <f t="shared" si="3"/>
        <v>A</v>
      </c>
      <c r="BM16" s="79" t="str">
        <f t="shared" si="3"/>
        <v>A</v>
      </c>
      <c r="BN16" s="79" t="str">
        <f t="shared" si="3"/>
        <v>A</v>
      </c>
      <c r="CB16" s="79" t="s">
        <v>126</v>
      </c>
      <c r="CC16" s="79" t="s">
        <v>126</v>
      </c>
      <c r="CD16" s="79" t="s">
        <v>126</v>
      </c>
      <c r="CE16" s="79" t="s">
        <v>126</v>
      </c>
      <c r="CF16" s="79" t="s">
        <v>126</v>
      </c>
      <c r="CG16" s="79" t="s">
        <v>126</v>
      </c>
      <c r="CH16" s="79" t="s">
        <v>126</v>
      </c>
      <c r="CI16" s="79" t="s">
        <v>126</v>
      </c>
      <c r="CJ16" s="79" t="s">
        <v>126</v>
      </c>
      <c r="CK16" s="88" t="b">
        <f ca="1">OR(IFERROR(OFFSET($CB16,0,MATCH(F$6,$CB$13:$CJ$13,0)-1),1)=0,IFERROR(OFFSET($CB16,0,MATCH(#REF!,$CB$13:$CJ$13,0)-1),1)=0,IFERROR(OFFSET($CB16,0,MATCH(F$5,$CB$13:$CJ$13,0)-1),1)=0)</f>
        <v>0</v>
      </c>
      <c r="CL16" s="88" t="b">
        <f ca="1">OR(IFERROR(OFFSET($CB16,0,MATCH(G$6,$CB$13:$CJ$13,0)-1),1)=0,IFERROR(OFFSET($CB16,0,MATCH(#REF!,$CB$13:$CJ$13,0)-1),1)=0,IFERROR(OFFSET($CB16,0,MATCH(G$5,$CB$13:$CJ$13,0)-1),1)=0)</f>
        <v>0</v>
      </c>
      <c r="CM16" s="88" t="b">
        <f ca="1">OR(IFERROR(OFFSET($CB16,0,MATCH(H$6,$CB$13:$CJ$13,0)-1),1)=0,IFERROR(OFFSET($CB16,0,MATCH(#REF!,$CB$13:$CJ$13,0)-1),1)=0,IFERROR(OFFSET($CB16,0,MATCH(H$5,$CB$13:$CJ$13,0)-1),1)=0)</f>
        <v>0</v>
      </c>
      <c r="CN16" s="88" t="b">
        <f ca="1">OR(IFERROR(OFFSET($CB16,0,MATCH(I$6,$CB$13:$CJ$13,0)-1),1)=0,IFERROR(OFFSET($CB16,0,MATCH(#REF!,$CB$13:$CJ$13,0)-1),1)=0,IFERROR(OFFSET($CB16,0,MATCH(I$5,$CB$13:$CJ$13,0)-1),1)=0)</f>
        <v>0</v>
      </c>
      <c r="CO16" s="88" t="b">
        <f ca="1">OR(IFERROR(OFFSET($CB16,0,MATCH(J$6,$CB$13:$CJ$13,0)-1),1)=0,IFERROR(OFFSET($CB16,0,MATCH(#REF!,$CB$13:$CJ$13,0)-1),1)=0,IFERROR(OFFSET($CB16,0,MATCH(J$5,$CB$13:$CJ$13,0)-1),1)=0)</f>
        <v>0</v>
      </c>
      <c r="CP16" s="88" t="b">
        <f ca="1">OR(IFERROR(OFFSET($CB16,0,MATCH(K$6,$CB$13:$CJ$13,0)-1),1)=0,IFERROR(OFFSET($CB16,0,MATCH(#REF!,$CB$13:$CJ$13,0)-1),1)=0,IFERROR(OFFSET($CB16,0,MATCH(K$5,$CB$13:$CJ$13,0)-1),1)=0)</f>
        <v>0</v>
      </c>
      <c r="CQ16" s="88" t="b">
        <f ca="1">OR(IFERROR(OFFSET($CB16,0,MATCH(L$6,$CB$13:$CJ$13,0)-1),1)=0,IFERROR(OFFSET($CB16,0,MATCH(#REF!,$CB$13:$CJ$13,0)-1),1)=0,IFERROR(OFFSET($CB16,0,MATCH(L$5,$CB$13:$CJ$13,0)-1),1)=0)</f>
        <v>0</v>
      </c>
      <c r="CR16" s="88" t="b">
        <f ca="1">OR(IFERROR(OFFSET($CB16,0,MATCH(M$6,$CB$13:$CJ$13,0)-1),1)=0,IFERROR(OFFSET($CB16,0,MATCH(#REF!,$CB$13:$CJ$13,0)-1),1)=0,IFERROR(OFFSET($CB16,0,MATCH(M$5,$CB$13:$CJ$13,0)-1),1)=0)</f>
        <v>0</v>
      </c>
      <c r="CS16" s="88" t="b">
        <f ca="1">OR(IFERROR(OFFSET($CB16,0,MATCH(N$6,$CB$13:$CJ$13,0)-1),1)=0,IFERROR(OFFSET($CB16,0,MATCH(#REF!,$CB$13:$CJ$13,0)-1),1)=0,IFERROR(OFFSET($CB16,0,MATCH(N$5,$CB$13:$CJ$13,0)-1),1)=0)</f>
        <v>0</v>
      </c>
      <c r="CT16" s="88" t="b">
        <f ca="1">OR(IFERROR(OFFSET($CB16,0,MATCH(O$6,$CB$13:$CJ$13,0)-1),1)=0,IFERROR(OFFSET($CB16,0,MATCH(#REF!,$CB$13:$CJ$13,0)-1),1)=0,IFERROR(OFFSET($CB16,0,MATCH(O$5,$CB$13:$CJ$13,0)-1),1)=0)</f>
        <v>0</v>
      </c>
      <c r="CU16" s="88" t="b">
        <f ca="1">OR(IFERROR(OFFSET($CB16,0,MATCH(P$6,$CB$13:$CJ$13,0)-1),1)=0,IFERROR(OFFSET($CB16,0,MATCH(#REF!,$CB$13:$CJ$13,0)-1),1)=0,IFERROR(OFFSET($CB16,0,MATCH(P$5,$CB$13:$CJ$13,0)-1),1)=0)</f>
        <v>0</v>
      </c>
      <c r="CV16" s="88" t="b">
        <f ca="1">OR(IFERROR(OFFSET($CB16,0,MATCH(Q$6,$CB$13:$CJ$13,0)-1),1)=0,IFERROR(OFFSET($CB16,0,MATCH(#REF!,$CB$13:$CJ$13,0)-1),1)=0,IFERROR(OFFSET($CB16,0,MATCH(Q$5,$CB$13:$CJ$13,0)-1),1)=0)</f>
        <v>0</v>
      </c>
      <c r="CW16" s="88" t="b">
        <f ca="1">OR(IFERROR(OFFSET($CB16,0,MATCH(R$6,$CB$13:$CJ$13,0)-1),1)=0,IFERROR(OFFSET($CB16,0,MATCH(#REF!,$CB$13:$CJ$13,0)-1),1)=0,IFERROR(OFFSET($CB16,0,MATCH(R$5,$CB$13:$CJ$13,0)-1),1)=0)</f>
        <v>0</v>
      </c>
      <c r="CX16" s="88" t="b">
        <f ca="1">OR(IFERROR(OFFSET($CB16,0,MATCH(S$6,$CB$13:$CJ$13,0)-1),1)=0,IFERROR(OFFSET($CB16,0,MATCH(#REF!,$CB$13:$CJ$13,0)-1),1)=0,IFERROR(OFFSET($CB16,0,MATCH(S$5,$CB$13:$CJ$13,0)-1),1)=0)</f>
        <v>0</v>
      </c>
      <c r="CY16" s="88" t="b">
        <f ca="1">OR(IFERROR(OFFSET($CB16,0,MATCH(T$6,$CB$13:$CJ$13,0)-1),1)=0,IFERROR(OFFSET($CB16,0,MATCH(#REF!,$CB$13:$CJ$13,0)-1),1)=0,IFERROR(OFFSET($CB16,0,MATCH(T$5,$CB$13:$CJ$13,0)-1),1)=0)</f>
        <v>0</v>
      </c>
      <c r="CZ16" s="88" t="b">
        <f ca="1">OR(IFERROR(OFFSET($CB16,0,MATCH(U$6,$CB$13:$CJ$13,0)-1),1)=0,IFERROR(OFFSET($CB16,0,MATCH(#REF!,$CB$13:$CJ$13,0)-1),1)=0,IFERROR(OFFSET($CB16,0,MATCH(U$5,$CB$13:$CJ$13,0)-1),1)=0)</f>
        <v>0</v>
      </c>
      <c r="DA16" s="88" t="b">
        <f ca="1">OR(IFERROR(OFFSET($CB16,0,MATCH(V$6,$CB$13:$CJ$13,0)-1),1)=0,IFERROR(OFFSET($CB16,0,MATCH(#REF!,$CB$13:$CJ$13,0)-1),1)=0,IFERROR(OFFSET($CB16,0,MATCH(V$5,$CB$13:$CJ$13,0)-1),1)=0)</f>
        <v>0</v>
      </c>
      <c r="DB16" s="88" t="b">
        <f ca="1">OR(IFERROR(OFFSET($CB16,0,MATCH(W$6,$CB$13:$CJ$13,0)-1),1)=0,IFERROR(OFFSET($CB16,0,MATCH(#REF!,$CB$13:$CJ$13,0)-1),1)=0,IFERROR(OFFSET($CB16,0,MATCH(W$5,$CB$13:$CJ$13,0)-1),1)=0)</f>
        <v>0</v>
      </c>
      <c r="DC16" s="88" t="b">
        <f ca="1">OR(IFERROR(OFFSET($CB16,0,MATCH(X$6,$CB$13:$CJ$13,0)-1),1)=0,IFERROR(OFFSET($CB16,0,MATCH(#REF!,$CB$13:$CJ$13,0)-1),1)=0,IFERROR(OFFSET($CB16,0,MATCH(X$5,$CB$13:$CJ$13,0)-1),1)=0)</f>
        <v>0</v>
      </c>
      <c r="DD16" s="88" t="b">
        <f ca="1">OR(IFERROR(OFFSET($CB16,0,MATCH(Y$6,$CB$13:$CJ$13,0)-1),1)=0,IFERROR(OFFSET($CB16,0,MATCH(#REF!,$CB$13:$CJ$13,0)-1),1)=0,IFERROR(OFFSET($CB16,0,MATCH(Y$5,$CB$13:$CJ$13,0)-1),1)=0)</f>
        <v>0</v>
      </c>
      <c r="DE16" s="88" t="b">
        <f ca="1">OR(IFERROR(OFFSET($CB16,0,MATCH(Z$6,$CB$13:$CJ$13,0)-1),1)=0,IFERROR(OFFSET($CB16,0,MATCH(#REF!,$CB$13:$CJ$13,0)-1),1)=0,IFERROR(OFFSET($CB16,0,MATCH(Z$5,$CB$13:$CJ$13,0)-1),1)=0)</f>
        <v>0</v>
      </c>
      <c r="DF16" s="88" t="b">
        <f ca="1">OR(IFERROR(OFFSET($CB16,0,MATCH(AA$6,$CB$13:$CJ$13,0)-1),1)=0,IFERROR(OFFSET($CB16,0,MATCH(#REF!,$CB$13:$CJ$13,0)-1),1)=0,IFERROR(OFFSET($CB16,0,MATCH(AA$5,$CB$13:$CJ$13,0)-1),1)=0)</f>
        <v>0</v>
      </c>
      <c r="DG16" s="88" t="b">
        <f ca="1">OR(IFERROR(OFFSET($CB16,0,MATCH(AB$6,$CB$13:$CJ$13,0)-1),1)=0,IFERROR(OFFSET($CB16,0,MATCH(#REF!,$CB$13:$CJ$13,0)-1),1)=0,IFERROR(OFFSET($CB16,0,MATCH(AB$5,$CB$13:$CJ$13,0)-1),1)=0)</f>
        <v>0</v>
      </c>
      <c r="DH16" s="88" t="b">
        <f ca="1">OR(IFERROR(OFFSET($CB16,0,MATCH(AC$6,$CB$13:$CJ$13,0)-1),1)=0,IFERROR(OFFSET($CB16,0,MATCH(#REF!,$CB$13:$CJ$13,0)-1),1)=0,IFERROR(OFFSET($CB16,0,MATCH(AC$5,$CB$13:$CJ$13,0)-1),1)=0)</f>
        <v>0</v>
      </c>
      <c r="DI16" s="88" t="b">
        <f ca="1">OR(IFERROR(OFFSET($CB16,0,MATCH(AD$6,$CB$13:$CJ$13,0)-1),1)=0,IFERROR(OFFSET($CB16,0,MATCH(#REF!,$CB$13:$CJ$13,0)-1),1)=0,IFERROR(OFFSET($CB16,0,MATCH(AD$5,$CB$13:$CJ$13,0)-1),1)=0)</f>
        <v>0</v>
      </c>
      <c r="DJ16" s="88" t="b">
        <f ca="1">OR(IFERROR(OFFSET($CB16,0,MATCH(AE$6,$CB$13:$CJ$13,0)-1),1)=0,IFERROR(OFFSET($CB16,0,MATCH(#REF!,$CB$13:$CJ$13,0)-1),1)=0,IFERROR(OFFSET($CB16,0,MATCH(AE$5,$CB$13:$CJ$13,0)-1),1)=0)</f>
        <v>0</v>
      </c>
      <c r="DK16" s="88" t="b">
        <f ca="1">OR(IFERROR(OFFSET($CB16,0,MATCH(AF$6,$CB$13:$CJ$13,0)-1),1)=0,IFERROR(OFFSET($CB16,0,MATCH(#REF!,$CB$13:$CJ$13,0)-1),1)=0,IFERROR(OFFSET($CB16,0,MATCH(AF$5,$CB$13:$CJ$13,0)-1),1)=0)</f>
        <v>0</v>
      </c>
      <c r="DL16" s="88" t="b">
        <f ca="1">OR(IFERROR(OFFSET($CB16,0,MATCH(AG$6,$CB$13:$CJ$13,0)-1),1)=0,IFERROR(OFFSET($CB16,0,MATCH(#REF!,$CB$13:$CJ$13,0)-1),1)=0,IFERROR(OFFSET($CB16,0,MATCH(AG$5,$CB$13:$CJ$13,0)-1),1)=0)</f>
        <v>0</v>
      </c>
      <c r="DM16" s="88" t="b">
        <f ca="1">OR(IFERROR(OFFSET($CB16,0,MATCH(AH$6,$CB$13:$CJ$13,0)-1),1)=0,IFERROR(OFFSET($CB16,0,MATCH(#REF!,$CB$13:$CJ$13,0)-1),1)=0,IFERROR(OFFSET($CB16,0,MATCH(AH$5,$CB$13:$CJ$13,0)-1),1)=0)</f>
        <v>0</v>
      </c>
      <c r="DN16" s="88" t="b">
        <f ca="1">OR(IFERROR(OFFSET($CB16,0,MATCH(AI$6,$CB$13:$CJ$13,0)-1),1)=0,IFERROR(OFFSET($CB16,0,MATCH(#REF!,$CB$13:$CJ$13,0)-1),1)=0,IFERROR(OFFSET($CB16,0,MATCH(AI$5,$CB$13:$CJ$13,0)-1),1)=0)</f>
        <v>0</v>
      </c>
    </row>
    <row r="17" spans="2:118" s="88" customFormat="1" outlineLevel="1" x14ac:dyDescent="0.25">
      <c r="B17" s="71"/>
      <c r="C17" s="88" t="s">
        <v>526</v>
      </c>
      <c r="D17" s="48" t="s">
        <v>138</v>
      </c>
      <c r="E17" s="79"/>
      <c r="F17" s="201">
        <f>'2. Commercial'!F101</f>
        <v>0</v>
      </c>
      <c r="G17" s="201">
        <f>'2. Commercial'!G101</f>
        <v>0</v>
      </c>
      <c r="H17" s="201">
        <f>'2. Commercial'!H101</f>
        <v>0</v>
      </c>
      <c r="I17" s="201">
        <f>'2. Commercial'!I101</f>
        <v>0</v>
      </c>
      <c r="J17" s="201">
        <f>'2. Commercial'!J101</f>
        <v>0</v>
      </c>
      <c r="K17" s="201">
        <f>'2. Commercial'!K101</f>
        <v>0</v>
      </c>
      <c r="L17" s="201">
        <f>'2. Commercial'!L101</f>
        <v>0</v>
      </c>
      <c r="M17" s="201">
        <f>'2. Commercial'!M101</f>
        <v>0</v>
      </c>
      <c r="N17" s="201">
        <f>'2. Commercial'!N101</f>
        <v>0</v>
      </c>
      <c r="O17" s="201">
        <f>'2. Commercial'!O101</f>
        <v>0</v>
      </c>
      <c r="P17" s="201">
        <f>'2. Commercial'!P101</f>
        <v>0</v>
      </c>
      <c r="Q17" s="201">
        <f>'2. Commercial'!Q101</f>
        <v>0</v>
      </c>
      <c r="R17" s="201">
        <f>'2. Commercial'!R101</f>
        <v>0</v>
      </c>
      <c r="S17" s="201">
        <f>'2. Commercial'!S101</f>
        <v>0</v>
      </c>
      <c r="T17" s="201">
        <f>'2. Commercial'!T101</f>
        <v>0</v>
      </c>
      <c r="U17" s="201">
        <f>'2. Commercial'!U101</f>
        <v>0</v>
      </c>
      <c r="V17" s="201">
        <f>'2. Commercial'!V101</f>
        <v>0</v>
      </c>
      <c r="W17" s="201">
        <f>'2. Commercial'!W101</f>
        <v>0</v>
      </c>
      <c r="X17" s="201">
        <f>'2. Commercial'!X101</f>
        <v>0</v>
      </c>
      <c r="Y17" s="201">
        <f>'2. Commercial'!Y101</f>
        <v>0</v>
      </c>
      <c r="AA17" s="79" t="s">
        <v>140</v>
      </c>
      <c r="AB17" s="79" t="s">
        <v>140</v>
      </c>
      <c r="AC17" s="79" t="s">
        <v>140</v>
      </c>
      <c r="AD17" s="79" t="s">
        <v>140</v>
      </c>
      <c r="AE17" s="79" t="s">
        <v>140</v>
      </c>
      <c r="AF17" s="79" t="s">
        <v>140</v>
      </c>
      <c r="AG17" s="79" t="s">
        <v>140</v>
      </c>
      <c r="AH17" s="79" t="s">
        <v>140</v>
      </c>
      <c r="AI17" s="79" t="s">
        <v>127</v>
      </c>
      <c r="AJ17" s="79" t="s">
        <v>140</v>
      </c>
      <c r="AK17" s="79"/>
      <c r="AL17" s="79" t="s">
        <v>140</v>
      </c>
      <c r="AM17" s="79" t="s">
        <v>140</v>
      </c>
      <c r="AN17" s="79" t="s">
        <v>140</v>
      </c>
      <c r="AO17" s="79" t="s">
        <v>140</v>
      </c>
      <c r="AP17" s="79"/>
      <c r="AQ17" s="79" t="s">
        <v>140</v>
      </c>
      <c r="AR17" s="79" t="s">
        <v>140</v>
      </c>
      <c r="AS17" s="79" t="s">
        <v>140</v>
      </c>
      <c r="AU17" s="79" t="str">
        <f t="shared" ref="AU17:AU24" si="4">IFERROR(IF(OR(HLOOKUP(F$6,$AA$13:$AJ$996,ROW($AT17)-ROW($AT$12),FALSE)="N",HLOOKUP(IF(F$3="Please Select","",IF(AND(LEFT(F$3,3)&lt;&gt;"IPC",LEFT(F$3,3)&lt;&gt;"PPA",LEFT(F$3,7)&lt;&gt;"Program"),"Hybrid",LEFT(F$3,3))),$AL$13:$AO$996,ROW($AT17)-ROW($AT$12),FALSE)="N",HLOOKUP(F$5,$AQ$13:$AS$996,ROW($AT17)-ROW($AT$12),FALSE)="N"),"N",IF(OR(HLOOKUP(F$6,$AA$13:$AJ$996,ROW($AT17)-ROW($AT$12),FALSE)="A",HLOOKUP(IF(F$3="Please Select","",IF(AND(LEFT(F$3,3)&lt;&gt;"IPC",LEFT(F$3,3)&lt;&gt;"PPA"),"Hybrid",LEFT(F$3,3))),$AL$13:$AO$996,ROW($AT17)-ROW($AT$12),FALSE)="A",HLOOKUP(F$5,$AQ$13:$AS$996,ROW($AT17)-ROW($AT$12),FALSE)="A"),"A","Y")),$AS17)</f>
        <v>A</v>
      </c>
      <c r="AV17" s="79" t="str">
        <f t="shared" si="3"/>
        <v>A</v>
      </c>
      <c r="AW17" s="79" t="str">
        <f t="shared" si="3"/>
        <v>A</v>
      </c>
      <c r="AX17" s="79" t="str">
        <f t="shared" si="3"/>
        <v>A</v>
      </c>
      <c r="AY17" s="79" t="str">
        <f t="shared" si="3"/>
        <v>A</v>
      </c>
      <c r="AZ17" s="79" t="str">
        <f t="shared" si="3"/>
        <v>A</v>
      </c>
      <c r="BA17" s="79" t="str">
        <f t="shared" si="3"/>
        <v>A</v>
      </c>
      <c r="BB17" s="79" t="str">
        <f t="shared" si="3"/>
        <v>A</v>
      </c>
      <c r="BC17" s="79" t="str">
        <f t="shared" si="3"/>
        <v>A</v>
      </c>
      <c r="BD17" s="79" t="str">
        <f t="shared" si="3"/>
        <v>A</v>
      </c>
      <c r="BE17" s="79" t="str">
        <f t="shared" si="3"/>
        <v>A</v>
      </c>
      <c r="BF17" s="79" t="str">
        <f t="shared" si="3"/>
        <v>A</v>
      </c>
      <c r="BG17" s="79" t="str">
        <f t="shared" si="3"/>
        <v>A</v>
      </c>
      <c r="BH17" s="79" t="str">
        <f t="shared" si="3"/>
        <v>A</v>
      </c>
      <c r="BI17" s="79" t="str">
        <f t="shared" si="3"/>
        <v>A</v>
      </c>
      <c r="BJ17" s="79" t="str">
        <f t="shared" si="3"/>
        <v>A</v>
      </c>
      <c r="BK17" s="79" t="str">
        <f t="shared" si="3"/>
        <v>A</v>
      </c>
      <c r="BL17" s="79" t="str">
        <f t="shared" si="3"/>
        <v>A</v>
      </c>
      <c r="BM17" s="79" t="str">
        <f t="shared" si="3"/>
        <v>A</v>
      </c>
      <c r="BN17" s="79" t="str">
        <f t="shared" si="3"/>
        <v>A</v>
      </c>
      <c r="CB17" s="79" t="s">
        <v>126</v>
      </c>
      <c r="CC17" s="79" t="s">
        <v>126</v>
      </c>
      <c r="CD17" s="79" t="s">
        <v>126</v>
      </c>
      <c r="CE17" s="79" t="s">
        <v>126</v>
      </c>
      <c r="CF17" s="79" t="s">
        <v>126</v>
      </c>
      <c r="CG17" s="79" t="s">
        <v>126</v>
      </c>
      <c r="CH17" s="79" t="s">
        <v>126</v>
      </c>
      <c r="CI17" s="79" t="s">
        <v>126</v>
      </c>
      <c r="CJ17" s="79" t="s">
        <v>126</v>
      </c>
      <c r="CK17" s="88" t="b">
        <f ca="1">OR(IFERROR(OFFSET($CB17,0,MATCH(F$6,$CB$13:$CJ$13,0)-1),1)=0,IFERROR(OFFSET($CB17,0,MATCH(#REF!,$CB$13:$CJ$13,0)-1),1)=0,IFERROR(OFFSET($CB17,0,MATCH(F$5,$CB$13:$CJ$13,0)-1),1)=0)</f>
        <v>0</v>
      </c>
      <c r="CL17" s="88" t="b">
        <f ca="1">OR(IFERROR(OFFSET($CB17,0,MATCH(G$6,$CB$13:$CJ$13,0)-1),1)=0,IFERROR(OFFSET($CB17,0,MATCH(#REF!,$CB$13:$CJ$13,0)-1),1)=0,IFERROR(OFFSET($CB17,0,MATCH(G$5,$CB$13:$CJ$13,0)-1),1)=0)</f>
        <v>0</v>
      </c>
      <c r="CM17" s="88" t="b">
        <f ca="1">OR(IFERROR(OFFSET($CB17,0,MATCH(H$6,$CB$13:$CJ$13,0)-1),1)=0,IFERROR(OFFSET($CB17,0,MATCH(#REF!,$CB$13:$CJ$13,0)-1),1)=0,IFERROR(OFFSET($CB17,0,MATCH(H$5,$CB$13:$CJ$13,0)-1),1)=0)</f>
        <v>0</v>
      </c>
      <c r="CN17" s="88" t="b">
        <f ca="1">OR(IFERROR(OFFSET($CB17,0,MATCH(I$6,$CB$13:$CJ$13,0)-1),1)=0,IFERROR(OFFSET($CB17,0,MATCH(#REF!,$CB$13:$CJ$13,0)-1),1)=0,IFERROR(OFFSET($CB17,0,MATCH(I$5,$CB$13:$CJ$13,0)-1),1)=0)</f>
        <v>0</v>
      </c>
      <c r="CO17" s="88" t="b">
        <f ca="1">OR(IFERROR(OFFSET($CB17,0,MATCH(J$6,$CB$13:$CJ$13,0)-1),1)=0,IFERROR(OFFSET($CB17,0,MATCH(#REF!,$CB$13:$CJ$13,0)-1),1)=0,IFERROR(OFFSET($CB17,0,MATCH(J$5,$CB$13:$CJ$13,0)-1),1)=0)</f>
        <v>0</v>
      </c>
      <c r="CP17" s="88" t="b">
        <f ca="1">OR(IFERROR(OFFSET($CB17,0,MATCH(K$6,$CB$13:$CJ$13,0)-1),1)=0,IFERROR(OFFSET($CB17,0,MATCH(#REF!,$CB$13:$CJ$13,0)-1),1)=0,IFERROR(OFFSET($CB17,0,MATCH(K$5,$CB$13:$CJ$13,0)-1),1)=0)</f>
        <v>0</v>
      </c>
      <c r="CQ17" s="88" t="b">
        <f ca="1">OR(IFERROR(OFFSET($CB17,0,MATCH(L$6,$CB$13:$CJ$13,0)-1),1)=0,IFERROR(OFFSET($CB17,0,MATCH(#REF!,$CB$13:$CJ$13,0)-1),1)=0,IFERROR(OFFSET($CB17,0,MATCH(L$5,$CB$13:$CJ$13,0)-1),1)=0)</f>
        <v>0</v>
      </c>
      <c r="CR17" s="88" t="b">
        <f ca="1">OR(IFERROR(OFFSET($CB17,0,MATCH(M$6,$CB$13:$CJ$13,0)-1),1)=0,IFERROR(OFFSET($CB17,0,MATCH(#REF!,$CB$13:$CJ$13,0)-1),1)=0,IFERROR(OFFSET($CB17,0,MATCH(M$5,$CB$13:$CJ$13,0)-1),1)=0)</f>
        <v>0</v>
      </c>
      <c r="CS17" s="88" t="b">
        <f ca="1">OR(IFERROR(OFFSET($CB17,0,MATCH(N$6,$CB$13:$CJ$13,0)-1),1)=0,IFERROR(OFFSET($CB17,0,MATCH(#REF!,$CB$13:$CJ$13,0)-1),1)=0,IFERROR(OFFSET($CB17,0,MATCH(N$5,$CB$13:$CJ$13,0)-1),1)=0)</f>
        <v>0</v>
      </c>
      <c r="CT17" s="88" t="b">
        <f ca="1">OR(IFERROR(OFFSET($CB17,0,MATCH(O$6,$CB$13:$CJ$13,0)-1),1)=0,IFERROR(OFFSET($CB17,0,MATCH(#REF!,$CB$13:$CJ$13,0)-1),1)=0,IFERROR(OFFSET($CB17,0,MATCH(O$5,$CB$13:$CJ$13,0)-1),1)=0)</f>
        <v>0</v>
      </c>
      <c r="CU17" s="88" t="b">
        <f ca="1">OR(IFERROR(OFFSET($CB17,0,MATCH(P$6,$CB$13:$CJ$13,0)-1),1)=0,IFERROR(OFFSET($CB17,0,MATCH(#REF!,$CB$13:$CJ$13,0)-1),1)=0,IFERROR(OFFSET($CB17,0,MATCH(P$5,$CB$13:$CJ$13,0)-1),1)=0)</f>
        <v>0</v>
      </c>
      <c r="CV17" s="88" t="b">
        <f ca="1">OR(IFERROR(OFFSET($CB17,0,MATCH(Q$6,$CB$13:$CJ$13,0)-1),1)=0,IFERROR(OFFSET($CB17,0,MATCH(#REF!,$CB$13:$CJ$13,0)-1),1)=0,IFERROR(OFFSET($CB17,0,MATCH(Q$5,$CB$13:$CJ$13,0)-1),1)=0)</f>
        <v>0</v>
      </c>
      <c r="CW17" s="88" t="b">
        <f ca="1">OR(IFERROR(OFFSET($CB17,0,MATCH(R$6,$CB$13:$CJ$13,0)-1),1)=0,IFERROR(OFFSET($CB17,0,MATCH(#REF!,$CB$13:$CJ$13,0)-1),1)=0,IFERROR(OFFSET($CB17,0,MATCH(R$5,$CB$13:$CJ$13,0)-1),1)=0)</f>
        <v>0</v>
      </c>
      <c r="CX17" s="88" t="b">
        <f ca="1">OR(IFERROR(OFFSET($CB17,0,MATCH(S$6,$CB$13:$CJ$13,0)-1),1)=0,IFERROR(OFFSET($CB17,0,MATCH(#REF!,$CB$13:$CJ$13,0)-1),1)=0,IFERROR(OFFSET($CB17,0,MATCH(S$5,$CB$13:$CJ$13,0)-1),1)=0)</f>
        <v>0</v>
      </c>
      <c r="CY17" s="88" t="b">
        <f ca="1">OR(IFERROR(OFFSET($CB17,0,MATCH(T$6,$CB$13:$CJ$13,0)-1),1)=0,IFERROR(OFFSET($CB17,0,MATCH(#REF!,$CB$13:$CJ$13,0)-1),1)=0,IFERROR(OFFSET($CB17,0,MATCH(T$5,$CB$13:$CJ$13,0)-1),1)=0)</f>
        <v>0</v>
      </c>
      <c r="CZ17" s="88" t="b">
        <f ca="1">OR(IFERROR(OFFSET($CB17,0,MATCH(U$6,$CB$13:$CJ$13,0)-1),1)=0,IFERROR(OFFSET($CB17,0,MATCH(#REF!,$CB$13:$CJ$13,0)-1),1)=0,IFERROR(OFFSET($CB17,0,MATCH(U$5,$CB$13:$CJ$13,0)-1),1)=0)</f>
        <v>0</v>
      </c>
      <c r="DA17" s="88" t="b">
        <f ca="1">OR(IFERROR(OFFSET($CB17,0,MATCH(V$6,$CB$13:$CJ$13,0)-1),1)=0,IFERROR(OFFSET($CB17,0,MATCH(#REF!,$CB$13:$CJ$13,0)-1),1)=0,IFERROR(OFFSET($CB17,0,MATCH(V$5,$CB$13:$CJ$13,0)-1),1)=0)</f>
        <v>0</v>
      </c>
      <c r="DB17" s="88" t="b">
        <f ca="1">OR(IFERROR(OFFSET($CB17,0,MATCH(W$6,$CB$13:$CJ$13,0)-1),1)=0,IFERROR(OFFSET($CB17,0,MATCH(#REF!,$CB$13:$CJ$13,0)-1),1)=0,IFERROR(OFFSET($CB17,0,MATCH(W$5,$CB$13:$CJ$13,0)-1),1)=0)</f>
        <v>0</v>
      </c>
      <c r="DC17" s="88" t="b">
        <f ca="1">OR(IFERROR(OFFSET($CB17,0,MATCH(X$6,$CB$13:$CJ$13,0)-1),1)=0,IFERROR(OFFSET($CB17,0,MATCH(#REF!,$CB$13:$CJ$13,0)-1),1)=0,IFERROR(OFFSET($CB17,0,MATCH(X$5,$CB$13:$CJ$13,0)-1),1)=0)</f>
        <v>0</v>
      </c>
      <c r="DD17" s="88" t="b">
        <f ca="1">OR(IFERROR(OFFSET($CB17,0,MATCH(Y$6,$CB$13:$CJ$13,0)-1),1)=0,IFERROR(OFFSET($CB17,0,MATCH(#REF!,$CB$13:$CJ$13,0)-1),1)=0,IFERROR(OFFSET($CB17,0,MATCH(Y$5,$CB$13:$CJ$13,0)-1),1)=0)</f>
        <v>0</v>
      </c>
      <c r="DE17" s="88" t="b">
        <f ca="1">OR(IFERROR(OFFSET($CB17,0,MATCH(Z$6,$CB$13:$CJ$13,0)-1),1)=0,IFERROR(OFFSET($CB17,0,MATCH(#REF!,$CB$13:$CJ$13,0)-1),1)=0,IFERROR(OFFSET($CB17,0,MATCH(Z$5,$CB$13:$CJ$13,0)-1),1)=0)</f>
        <v>0</v>
      </c>
      <c r="DF17" s="88" t="b">
        <f ca="1">OR(IFERROR(OFFSET($CB17,0,MATCH(AA$6,$CB$13:$CJ$13,0)-1),1)=0,IFERROR(OFFSET($CB17,0,MATCH(#REF!,$CB$13:$CJ$13,0)-1),1)=0,IFERROR(OFFSET($CB17,0,MATCH(AA$5,$CB$13:$CJ$13,0)-1),1)=0)</f>
        <v>0</v>
      </c>
      <c r="DG17" s="88" t="b">
        <f ca="1">OR(IFERROR(OFFSET($CB17,0,MATCH(AB$6,$CB$13:$CJ$13,0)-1),1)=0,IFERROR(OFFSET($CB17,0,MATCH(#REF!,$CB$13:$CJ$13,0)-1),1)=0,IFERROR(OFFSET($CB17,0,MATCH(AB$5,$CB$13:$CJ$13,0)-1),1)=0)</f>
        <v>0</v>
      </c>
      <c r="DH17" s="88" t="b">
        <f ca="1">OR(IFERROR(OFFSET($CB17,0,MATCH(AC$6,$CB$13:$CJ$13,0)-1),1)=0,IFERROR(OFFSET($CB17,0,MATCH(#REF!,$CB$13:$CJ$13,0)-1),1)=0,IFERROR(OFFSET($CB17,0,MATCH(AC$5,$CB$13:$CJ$13,0)-1),1)=0)</f>
        <v>0</v>
      </c>
      <c r="DI17" s="88" t="b">
        <f ca="1">OR(IFERROR(OFFSET($CB17,0,MATCH(AD$6,$CB$13:$CJ$13,0)-1),1)=0,IFERROR(OFFSET($CB17,0,MATCH(#REF!,$CB$13:$CJ$13,0)-1),1)=0,IFERROR(OFFSET($CB17,0,MATCH(AD$5,$CB$13:$CJ$13,0)-1),1)=0)</f>
        <v>0</v>
      </c>
      <c r="DJ17" s="88" t="b">
        <f ca="1">OR(IFERROR(OFFSET($CB17,0,MATCH(AE$6,$CB$13:$CJ$13,0)-1),1)=0,IFERROR(OFFSET($CB17,0,MATCH(#REF!,$CB$13:$CJ$13,0)-1),1)=0,IFERROR(OFFSET($CB17,0,MATCH(AE$5,$CB$13:$CJ$13,0)-1),1)=0)</f>
        <v>0</v>
      </c>
      <c r="DK17" s="88" t="b">
        <f ca="1">OR(IFERROR(OFFSET($CB17,0,MATCH(AF$6,$CB$13:$CJ$13,0)-1),1)=0,IFERROR(OFFSET($CB17,0,MATCH(#REF!,$CB$13:$CJ$13,0)-1),1)=0,IFERROR(OFFSET($CB17,0,MATCH(AF$5,$CB$13:$CJ$13,0)-1),1)=0)</f>
        <v>0</v>
      </c>
      <c r="DL17" s="88" t="b">
        <f ca="1">OR(IFERROR(OFFSET($CB17,0,MATCH(AG$6,$CB$13:$CJ$13,0)-1),1)=0,IFERROR(OFFSET($CB17,0,MATCH(#REF!,$CB$13:$CJ$13,0)-1),1)=0,IFERROR(OFFSET($CB17,0,MATCH(AG$5,$CB$13:$CJ$13,0)-1),1)=0)</f>
        <v>0</v>
      </c>
      <c r="DM17" s="88" t="b">
        <f ca="1">OR(IFERROR(OFFSET($CB17,0,MATCH(AH$6,$CB$13:$CJ$13,0)-1),1)=0,IFERROR(OFFSET($CB17,0,MATCH(#REF!,$CB$13:$CJ$13,0)-1),1)=0,IFERROR(OFFSET($CB17,0,MATCH(AH$5,$CB$13:$CJ$13,0)-1),1)=0)</f>
        <v>0</v>
      </c>
      <c r="DN17" s="88" t="b">
        <f ca="1">OR(IFERROR(OFFSET($CB17,0,MATCH(AI$6,$CB$13:$CJ$13,0)-1),1)=0,IFERROR(OFFSET($CB17,0,MATCH(#REF!,$CB$13:$CJ$13,0)-1),1)=0,IFERROR(OFFSET($CB17,0,MATCH(AI$5,$CB$13:$CJ$13,0)-1),1)=0)</f>
        <v>0</v>
      </c>
    </row>
    <row r="18" spans="2:118" s="88" customFormat="1" outlineLevel="1" x14ac:dyDescent="0.25">
      <c r="B18" s="71"/>
      <c r="C18" s="88" t="s">
        <v>527</v>
      </c>
      <c r="D18" s="79" t="s">
        <v>147</v>
      </c>
      <c r="E18" s="79" t="s">
        <v>528</v>
      </c>
      <c r="F18" s="202"/>
      <c r="G18" s="202"/>
      <c r="H18" s="202"/>
      <c r="I18" s="202"/>
      <c r="J18" s="202"/>
      <c r="K18" s="202"/>
      <c r="L18" s="202"/>
      <c r="M18" s="202"/>
      <c r="N18" s="202"/>
      <c r="O18" s="202"/>
      <c r="P18" s="202"/>
      <c r="Q18" s="202"/>
      <c r="R18" s="202"/>
      <c r="S18" s="202"/>
      <c r="T18" s="202"/>
      <c r="U18" s="202"/>
      <c r="V18" s="202"/>
      <c r="W18" s="202"/>
      <c r="X18" s="202"/>
      <c r="Y18" s="202"/>
      <c r="AA18" s="79" t="s">
        <v>126</v>
      </c>
      <c r="AB18" s="79" t="s">
        <v>126</v>
      </c>
      <c r="AC18" s="79" t="s">
        <v>126</v>
      </c>
      <c r="AD18" s="79" t="s">
        <v>126</v>
      </c>
      <c r="AE18" s="79" t="s">
        <v>126</v>
      </c>
      <c r="AF18" s="79" t="s">
        <v>126</v>
      </c>
      <c r="AG18" s="79" t="s">
        <v>126</v>
      </c>
      <c r="AH18" s="79" t="s">
        <v>126</v>
      </c>
      <c r="AI18" s="79" t="s">
        <v>127</v>
      </c>
      <c r="AJ18" s="79" t="s">
        <v>126</v>
      </c>
      <c r="AK18" s="79"/>
      <c r="AL18" s="79" t="s">
        <v>126</v>
      </c>
      <c r="AM18" s="79" t="s">
        <v>126</v>
      </c>
      <c r="AN18" s="79" t="s">
        <v>126</v>
      </c>
      <c r="AO18" s="79" t="s">
        <v>126</v>
      </c>
      <c r="AP18" s="79"/>
      <c r="AQ18" s="79" t="s">
        <v>126</v>
      </c>
      <c r="AR18" s="79" t="s">
        <v>126</v>
      </c>
      <c r="AS18" s="79" t="s">
        <v>126</v>
      </c>
      <c r="AU18" s="79" t="str">
        <f t="shared" si="4"/>
        <v>Y</v>
      </c>
      <c r="AV18" s="79" t="str">
        <f t="shared" si="3"/>
        <v>Y</v>
      </c>
      <c r="AW18" s="79" t="str">
        <f t="shared" si="3"/>
        <v>Y</v>
      </c>
      <c r="AX18" s="79" t="str">
        <f t="shared" si="3"/>
        <v>Y</v>
      </c>
      <c r="AY18" s="79" t="str">
        <f t="shared" si="3"/>
        <v>Y</v>
      </c>
      <c r="AZ18" s="79" t="str">
        <f t="shared" si="3"/>
        <v>Y</v>
      </c>
      <c r="BA18" s="79" t="str">
        <f t="shared" si="3"/>
        <v>Y</v>
      </c>
      <c r="BB18" s="79" t="str">
        <f t="shared" si="3"/>
        <v>Y</v>
      </c>
      <c r="BC18" s="79" t="str">
        <f t="shared" si="3"/>
        <v>Y</v>
      </c>
      <c r="BD18" s="79" t="str">
        <f t="shared" si="3"/>
        <v>Y</v>
      </c>
      <c r="BE18" s="79" t="str">
        <f t="shared" si="3"/>
        <v>Y</v>
      </c>
      <c r="BF18" s="79" t="str">
        <f t="shared" si="3"/>
        <v>Y</v>
      </c>
      <c r="BG18" s="79" t="str">
        <f t="shared" si="3"/>
        <v>Y</v>
      </c>
      <c r="BH18" s="79" t="str">
        <f t="shared" si="3"/>
        <v>Y</v>
      </c>
      <c r="BI18" s="79" t="str">
        <f t="shared" si="3"/>
        <v>Y</v>
      </c>
      <c r="BJ18" s="79" t="str">
        <f t="shared" si="3"/>
        <v>Y</v>
      </c>
      <c r="BK18" s="79" t="str">
        <f t="shared" si="3"/>
        <v>Y</v>
      </c>
      <c r="BL18" s="79" t="str">
        <f t="shared" si="3"/>
        <v>Y</v>
      </c>
      <c r="BM18" s="79" t="str">
        <f t="shared" si="3"/>
        <v>Y</v>
      </c>
      <c r="BN18" s="79" t="str">
        <f t="shared" si="3"/>
        <v>Y</v>
      </c>
      <c r="CB18" s="79" t="s">
        <v>126</v>
      </c>
      <c r="CC18" s="79" t="s">
        <v>126</v>
      </c>
      <c r="CD18" s="79" t="s">
        <v>126</v>
      </c>
      <c r="CE18" s="79" t="s">
        <v>126</v>
      </c>
      <c r="CF18" s="79" t="s">
        <v>126</v>
      </c>
      <c r="CG18" s="79" t="s">
        <v>126</v>
      </c>
      <c r="CH18" s="79" t="s">
        <v>126</v>
      </c>
      <c r="CI18" s="79" t="s">
        <v>126</v>
      </c>
      <c r="CJ18" s="79" t="s">
        <v>126</v>
      </c>
      <c r="CK18" s="88" t="b">
        <f ca="1">OR(IFERROR(OFFSET($CB18,0,MATCH(F$6,$CB$13:$CJ$13,0)-1),1)=0,IFERROR(OFFSET($CB18,0,MATCH(#REF!,$CB$13:$CJ$13,0)-1),1)=0,IFERROR(OFFSET($CB18,0,MATCH(F$5,$CB$13:$CJ$13,0)-1),1)=0)</f>
        <v>0</v>
      </c>
      <c r="CL18" s="88" t="b">
        <f ca="1">OR(IFERROR(OFFSET($CB18,0,MATCH(G$6,$CB$13:$CJ$13,0)-1),1)=0,IFERROR(OFFSET($CB18,0,MATCH(#REF!,$CB$13:$CJ$13,0)-1),1)=0,IFERROR(OFFSET($CB18,0,MATCH(G$5,$CB$13:$CJ$13,0)-1),1)=0)</f>
        <v>0</v>
      </c>
      <c r="CM18" s="88" t="b">
        <f ca="1">OR(IFERROR(OFFSET($CB18,0,MATCH(H$6,$CB$13:$CJ$13,0)-1),1)=0,IFERROR(OFFSET($CB18,0,MATCH(#REF!,$CB$13:$CJ$13,0)-1),1)=0,IFERROR(OFFSET($CB18,0,MATCH(H$5,$CB$13:$CJ$13,0)-1),1)=0)</f>
        <v>0</v>
      </c>
      <c r="CN18" s="88" t="b">
        <f ca="1">OR(IFERROR(OFFSET($CB18,0,MATCH(I$6,$CB$13:$CJ$13,0)-1),1)=0,IFERROR(OFFSET($CB18,0,MATCH(#REF!,$CB$13:$CJ$13,0)-1),1)=0,IFERROR(OFFSET($CB18,0,MATCH(I$5,$CB$13:$CJ$13,0)-1),1)=0)</f>
        <v>0</v>
      </c>
      <c r="CO18" s="88" t="b">
        <f ca="1">OR(IFERROR(OFFSET($CB18,0,MATCH(J$6,$CB$13:$CJ$13,0)-1),1)=0,IFERROR(OFFSET($CB18,0,MATCH(#REF!,$CB$13:$CJ$13,0)-1),1)=0,IFERROR(OFFSET($CB18,0,MATCH(J$5,$CB$13:$CJ$13,0)-1),1)=0)</f>
        <v>0</v>
      </c>
      <c r="CP18" s="88" t="b">
        <f ca="1">OR(IFERROR(OFFSET($CB18,0,MATCH(K$6,$CB$13:$CJ$13,0)-1),1)=0,IFERROR(OFFSET($CB18,0,MATCH(#REF!,$CB$13:$CJ$13,0)-1),1)=0,IFERROR(OFFSET($CB18,0,MATCH(K$5,$CB$13:$CJ$13,0)-1),1)=0)</f>
        <v>0</v>
      </c>
      <c r="CQ18" s="88" t="b">
        <f ca="1">OR(IFERROR(OFFSET($CB18,0,MATCH(L$6,$CB$13:$CJ$13,0)-1),1)=0,IFERROR(OFFSET($CB18,0,MATCH(#REF!,$CB$13:$CJ$13,0)-1),1)=0,IFERROR(OFFSET($CB18,0,MATCH(L$5,$CB$13:$CJ$13,0)-1),1)=0)</f>
        <v>0</v>
      </c>
      <c r="CR18" s="88" t="b">
        <f ca="1">OR(IFERROR(OFFSET($CB18,0,MATCH(M$6,$CB$13:$CJ$13,0)-1),1)=0,IFERROR(OFFSET($CB18,0,MATCH(#REF!,$CB$13:$CJ$13,0)-1),1)=0,IFERROR(OFFSET($CB18,0,MATCH(M$5,$CB$13:$CJ$13,0)-1),1)=0)</f>
        <v>0</v>
      </c>
      <c r="CS18" s="88" t="b">
        <f ca="1">OR(IFERROR(OFFSET($CB18,0,MATCH(N$6,$CB$13:$CJ$13,0)-1),1)=0,IFERROR(OFFSET($CB18,0,MATCH(#REF!,$CB$13:$CJ$13,0)-1),1)=0,IFERROR(OFFSET($CB18,0,MATCH(N$5,$CB$13:$CJ$13,0)-1),1)=0)</f>
        <v>0</v>
      </c>
      <c r="CT18" s="88" t="b">
        <f ca="1">OR(IFERROR(OFFSET($CB18,0,MATCH(O$6,$CB$13:$CJ$13,0)-1),1)=0,IFERROR(OFFSET($CB18,0,MATCH(#REF!,$CB$13:$CJ$13,0)-1),1)=0,IFERROR(OFFSET($CB18,0,MATCH(O$5,$CB$13:$CJ$13,0)-1),1)=0)</f>
        <v>0</v>
      </c>
      <c r="CU18" s="88" t="b">
        <f ca="1">OR(IFERROR(OFFSET($CB18,0,MATCH(P$6,$CB$13:$CJ$13,0)-1),1)=0,IFERROR(OFFSET($CB18,0,MATCH(#REF!,$CB$13:$CJ$13,0)-1),1)=0,IFERROR(OFFSET($CB18,0,MATCH(P$5,$CB$13:$CJ$13,0)-1),1)=0)</f>
        <v>0</v>
      </c>
      <c r="CV18" s="88" t="b">
        <f ca="1">OR(IFERROR(OFFSET($CB18,0,MATCH(Q$6,$CB$13:$CJ$13,0)-1),1)=0,IFERROR(OFFSET($CB18,0,MATCH(#REF!,$CB$13:$CJ$13,0)-1),1)=0,IFERROR(OFFSET($CB18,0,MATCH(Q$5,$CB$13:$CJ$13,0)-1),1)=0)</f>
        <v>0</v>
      </c>
      <c r="CW18" s="88" t="b">
        <f ca="1">OR(IFERROR(OFFSET($CB18,0,MATCH(R$6,$CB$13:$CJ$13,0)-1),1)=0,IFERROR(OFFSET($CB18,0,MATCH(#REF!,$CB$13:$CJ$13,0)-1),1)=0,IFERROR(OFFSET($CB18,0,MATCH(R$5,$CB$13:$CJ$13,0)-1),1)=0)</f>
        <v>0</v>
      </c>
      <c r="CX18" s="88" t="b">
        <f ca="1">OR(IFERROR(OFFSET($CB18,0,MATCH(S$6,$CB$13:$CJ$13,0)-1),1)=0,IFERROR(OFFSET($CB18,0,MATCH(#REF!,$CB$13:$CJ$13,0)-1),1)=0,IFERROR(OFFSET($CB18,0,MATCH(S$5,$CB$13:$CJ$13,0)-1),1)=0)</f>
        <v>0</v>
      </c>
      <c r="CY18" s="88" t="b">
        <f ca="1">OR(IFERROR(OFFSET($CB18,0,MATCH(T$6,$CB$13:$CJ$13,0)-1),1)=0,IFERROR(OFFSET($CB18,0,MATCH(#REF!,$CB$13:$CJ$13,0)-1),1)=0,IFERROR(OFFSET($CB18,0,MATCH(T$5,$CB$13:$CJ$13,0)-1),1)=0)</f>
        <v>0</v>
      </c>
      <c r="CZ18" s="88" t="b">
        <f ca="1">OR(IFERROR(OFFSET($CB18,0,MATCH(U$6,$CB$13:$CJ$13,0)-1),1)=0,IFERROR(OFFSET($CB18,0,MATCH(#REF!,$CB$13:$CJ$13,0)-1),1)=0,IFERROR(OFFSET($CB18,0,MATCH(U$5,$CB$13:$CJ$13,0)-1),1)=0)</f>
        <v>0</v>
      </c>
      <c r="DA18" s="88" t="b">
        <f ca="1">OR(IFERROR(OFFSET($CB18,0,MATCH(V$6,$CB$13:$CJ$13,0)-1),1)=0,IFERROR(OFFSET($CB18,0,MATCH(#REF!,$CB$13:$CJ$13,0)-1),1)=0,IFERROR(OFFSET($CB18,0,MATCH(V$5,$CB$13:$CJ$13,0)-1),1)=0)</f>
        <v>0</v>
      </c>
      <c r="DB18" s="88" t="b">
        <f ca="1">OR(IFERROR(OFFSET($CB18,0,MATCH(W$6,$CB$13:$CJ$13,0)-1),1)=0,IFERROR(OFFSET($CB18,0,MATCH(#REF!,$CB$13:$CJ$13,0)-1),1)=0,IFERROR(OFFSET($CB18,0,MATCH(W$5,$CB$13:$CJ$13,0)-1),1)=0)</f>
        <v>0</v>
      </c>
      <c r="DC18" s="88" t="b">
        <f ca="1">OR(IFERROR(OFFSET($CB18,0,MATCH(X$6,$CB$13:$CJ$13,0)-1),1)=0,IFERROR(OFFSET($CB18,0,MATCH(#REF!,$CB$13:$CJ$13,0)-1),1)=0,IFERROR(OFFSET($CB18,0,MATCH(X$5,$CB$13:$CJ$13,0)-1),1)=0)</f>
        <v>0</v>
      </c>
      <c r="DD18" s="88" t="b">
        <f ca="1">OR(IFERROR(OFFSET($CB18,0,MATCH(Y$6,$CB$13:$CJ$13,0)-1),1)=0,IFERROR(OFFSET($CB18,0,MATCH(#REF!,$CB$13:$CJ$13,0)-1),1)=0,IFERROR(OFFSET($CB18,0,MATCH(Y$5,$CB$13:$CJ$13,0)-1),1)=0)</f>
        <v>0</v>
      </c>
      <c r="DE18" s="88" t="b">
        <f ca="1">OR(IFERROR(OFFSET($CB18,0,MATCH(Z$6,$CB$13:$CJ$13,0)-1),1)=0,IFERROR(OFFSET($CB18,0,MATCH(#REF!,$CB$13:$CJ$13,0)-1),1)=0,IFERROR(OFFSET($CB18,0,MATCH(Z$5,$CB$13:$CJ$13,0)-1),1)=0)</f>
        <v>0</v>
      </c>
      <c r="DF18" s="88" t="b">
        <f ca="1">OR(IFERROR(OFFSET($CB18,0,MATCH(AA$6,$CB$13:$CJ$13,0)-1),1)=0,IFERROR(OFFSET($CB18,0,MATCH(#REF!,$CB$13:$CJ$13,0)-1),1)=0,IFERROR(OFFSET($CB18,0,MATCH(AA$5,$CB$13:$CJ$13,0)-1),1)=0)</f>
        <v>0</v>
      </c>
      <c r="DG18" s="88" t="b">
        <f ca="1">OR(IFERROR(OFFSET($CB18,0,MATCH(AB$6,$CB$13:$CJ$13,0)-1),1)=0,IFERROR(OFFSET($CB18,0,MATCH(#REF!,$CB$13:$CJ$13,0)-1),1)=0,IFERROR(OFFSET($CB18,0,MATCH(AB$5,$CB$13:$CJ$13,0)-1),1)=0)</f>
        <v>0</v>
      </c>
      <c r="DH18" s="88" t="b">
        <f ca="1">OR(IFERROR(OFFSET($CB18,0,MATCH(AC$6,$CB$13:$CJ$13,0)-1),1)=0,IFERROR(OFFSET($CB18,0,MATCH(#REF!,$CB$13:$CJ$13,0)-1),1)=0,IFERROR(OFFSET($CB18,0,MATCH(AC$5,$CB$13:$CJ$13,0)-1),1)=0)</f>
        <v>0</v>
      </c>
      <c r="DI18" s="88" t="b">
        <f ca="1">OR(IFERROR(OFFSET($CB18,0,MATCH(AD$6,$CB$13:$CJ$13,0)-1),1)=0,IFERROR(OFFSET($CB18,0,MATCH(#REF!,$CB$13:$CJ$13,0)-1),1)=0,IFERROR(OFFSET($CB18,0,MATCH(AD$5,$CB$13:$CJ$13,0)-1),1)=0)</f>
        <v>0</v>
      </c>
      <c r="DJ18" s="88" t="b">
        <f ca="1">OR(IFERROR(OFFSET($CB18,0,MATCH(AE$6,$CB$13:$CJ$13,0)-1),1)=0,IFERROR(OFFSET($CB18,0,MATCH(#REF!,$CB$13:$CJ$13,0)-1),1)=0,IFERROR(OFFSET($CB18,0,MATCH(AE$5,$CB$13:$CJ$13,0)-1),1)=0)</f>
        <v>0</v>
      </c>
      <c r="DK18" s="88" t="b">
        <f ca="1">OR(IFERROR(OFFSET($CB18,0,MATCH(AF$6,$CB$13:$CJ$13,0)-1),1)=0,IFERROR(OFFSET($CB18,0,MATCH(#REF!,$CB$13:$CJ$13,0)-1),1)=0,IFERROR(OFFSET($CB18,0,MATCH(AF$5,$CB$13:$CJ$13,0)-1),1)=0)</f>
        <v>0</v>
      </c>
      <c r="DL18" s="88" t="b">
        <f ca="1">OR(IFERROR(OFFSET($CB18,0,MATCH(AG$6,$CB$13:$CJ$13,0)-1),1)=0,IFERROR(OFFSET($CB18,0,MATCH(#REF!,$CB$13:$CJ$13,0)-1),1)=0,IFERROR(OFFSET($CB18,0,MATCH(AG$5,$CB$13:$CJ$13,0)-1),1)=0)</f>
        <v>0</v>
      </c>
      <c r="DM18" s="88" t="b">
        <f ca="1">OR(IFERROR(OFFSET($CB18,0,MATCH(AH$6,$CB$13:$CJ$13,0)-1),1)=0,IFERROR(OFFSET($CB18,0,MATCH(#REF!,$CB$13:$CJ$13,0)-1),1)=0,IFERROR(OFFSET($CB18,0,MATCH(AH$5,$CB$13:$CJ$13,0)-1),1)=0)</f>
        <v>0</v>
      </c>
      <c r="DN18" s="88" t="b">
        <f ca="1">OR(IFERROR(OFFSET($CB18,0,MATCH(AI$6,$CB$13:$CJ$13,0)-1),1)=0,IFERROR(OFFSET($CB18,0,MATCH(#REF!,$CB$13:$CJ$13,0)-1),1)=0,IFERROR(OFFSET($CB18,0,MATCH(AI$5,$CB$13:$CJ$13,0)-1),1)=0)</f>
        <v>0</v>
      </c>
    </row>
    <row r="19" spans="2:118" s="88" customFormat="1" outlineLevel="1" x14ac:dyDescent="0.25">
      <c r="B19" s="71"/>
      <c r="C19" s="88" t="s">
        <v>529</v>
      </c>
      <c r="D19" s="79" t="s">
        <v>147</v>
      </c>
      <c r="E19" s="79" t="s">
        <v>528</v>
      </c>
      <c r="F19" s="202"/>
      <c r="G19" s="202"/>
      <c r="H19" s="202"/>
      <c r="I19" s="202"/>
      <c r="J19" s="202"/>
      <c r="K19" s="202"/>
      <c r="L19" s="202"/>
      <c r="M19" s="202"/>
      <c r="N19" s="202"/>
      <c r="O19" s="202"/>
      <c r="P19" s="202"/>
      <c r="Q19" s="202"/>
      <c r="R19" s="202"/>
      <c r="S19" s="202"/>
      <c r="T19" s="202"/>
      <c r="U19" s="202"/>
      <c r="V19" s="202"/>
      <c r="W19" s="202"/>
      <c r="X19" s="202"/>
      <c r="Y19" s="202"/>
      <c r="AA19" s="79" t="s">
        <v>126</v>
      </c>
      <c r="AB19" s="79" t="s">
        <v>126</v>
      </c>
      <c r="AC19" s="79" t="s">
        <v>126</v>
      </c>
      <c r="AD19" s="79" t="s">
        <v>126</v>
      </c>
      <c r="AE19" s="79" t="s">
        <v>126</v>
      </c>
      <c r="AF19" s="79" t="s">
        <v>126</v>
      </c>
      <c r="AG19" s="79" t="s">
        <v>126</v>
      </c>
      <c r="AH19" s="79" t="s">
        <v>126</v>
      </c>
      <c r="AI19" s="79" t="s">
        <v>127</v>
      </c>
      <c r="AJ19" s="79" t="s">
        <v>126</v>
      </c>
      <c r="AK19" s="79"/>
      <c r="AL19" s="79" t="s">
        <v>126</v>
      </c>
      <c r="AM19" s="79" t="s">
        <v>126</v>
      </c>
      <c r="AN19" s="79" t="s">
        <v>126</v>
      </c>
      <c r="AO19" s="79" t="s">
        <v>126</v>
      </c>
      <c r="AP19" s="79"/>
      <c r="AQ19" s="79" t="s">
        <v>126</v>
      </c>
      <c r="AR19" s="79" t="s">
        <v>127</v>
      </c>
      <c r="AS19" s="79" t="s">
        <v>126</v>
      </c>
      <c r="AU19" s="79" t="str">
        <f t="shared" si="4"/>
        <v>N</v>
      </c>
      <c r="AV19" s="79" t="str">
        <f t="shared" si="3"/>
        <v>Y</v>
      </c>
      <c r="AW19" s="79" t="str">
        <f t="shared" si="3"/>
        <v>Y</v>
      </c>
      <c r="AX19" s="79" t="str">
        <f t="shared" si="3"/>
        <v>Y</v>
      </c>
      <c r="AY19" s="79" t="str">
        <f t="shared" si="3"/>
        <v>Y</v>
      </c>
      <c r="AZ19" s="79" t="str">
        <f t="shared" si="3"/>
        <v>Y</v>
      </c>
      <c r="BA19" s="79" t="str">
        <f t="shared" si="3"/>
        <v>Y</v>
      </c>
      <c r="BB19" s="79" t="str">
        <f t="shared" si="3"/>
        <v>Y</v>
      </c>
      <c r="BC19" s="79" t="str">
        <f t="shared" si="3"/>
        <v>Y</v>
      </c>
      <c r="BD19" s="79" t="str">
        <f t="shared" si="3"/>
        <v>Y</v>
      </c>
      <c r="BE19" s="79" t="str">
        <f t="shared" si="3"/>
        <v>Y</v>
      </c>
      <c r="BF19" s="79" t="str">
        <f t="shared" si="3"/>
        <v>Y</v>
      </c>
      <c r="BG19" s="79" t="str">
        <f t="shared" si="3"/>
        <v>Y</v>
      </c>
      <c r="BH19" s="79" t="str">
        <f t="shared" si="3"/>
        <v>Y</v>
      </c>
      <c r="BI19" s="79" t="str">
        <f t="shared" si="3"/>
        <v>Y</v>
      </c>
      <c r="BJ19" s="79" t="str">
        <f t="shared" si="3"/>
        <v>Y</v>
      </c>
      <c r="BK19" s="79" t="str">
        <f t="shared" si="3"/>
        <v>Y</v>
      </c>
      <c r="BL19" s="79" t="str">
        <f t="shared" si="3"/>
        <v>Y</v>
      </c>
      <c r="BM19" s="79" t="str">
        <f t="shared" si="3"/>
        <v>Y</v>
      </c>
      <c r="BN19" s="79" t="str">
        <f t="shared" si="3"/>
        <v>Y</v>
      </c>
      <c r="CB19" s="79" t="s">
        <v>126</v>
      </c>
      <c r="CC19" s="79" t="s">
        <v>126</v>
      </c>
      <c r="CD19" s="79" t="s">
        <v>126</v>
      </c>
      <c r="CE19" s="79" t="s">
        <v>126</v>
      </c>
      <c r="CF19" s="79" t="s">
        <v>126</v>
      </c>
      <c r="CG19" s="79" t="s">
        <v>126</v>
      </c>
      <c r="CH19" s="79" t="s">
        <v>126</v>
      </c>
      <c r="CI19" s="79" t="s">
        <v>126</v>
      </c>
      <c r="CJ19" s="79" t="s">
        <v>126</v>
      </c>
      <c r="CK19" s="88" t="b">
        <f ca="1">OR(IFERROR(OFFSET($CB19,0,MATCH(F$6,$CB$13:$CJ$13,0)-1),1)=0,IFERROR(OFFSET($CB19,0,MATCH(#REF!,$CB$13:$CJ$13,0)-1),1)=0,IFERROR(OFFSET($CB19,0,MATCH(F$5,$CB$13:$CJ$13,0)-1),1)=0)</f>
        <v>0</v>
      </c>
      <c r="CL19" s="88" t="b">
        <f ca="1">OR(IFERROR(OFFSET($CB19,0,MATCH(G$6,$CB$13:$CJ$13,0)-1),1)=0,IFERROR(OFFSET($CB19,0,MATCH(#REF!,$CB$13:$CJ$13,0)-1),1)=0,IFERROR(OFFSET($CB19,0,MATCH(G$5,$CB$13:$CJ$13,0)-1),1)=0)</f>
        <v>0</v>
      </c>
      <c r="CM19" s="88" t="b">
        <f ca="1">OR(IFERROR(OFFSET($CB19,0,MATCH(H$6,$CB$13:$CJ$13,0)-1),1)=0,IFERROR(OFFSET($CB19,0,MATCH(#REF!,$CB$13:$CJ$13,0)-1),1)=0,IFERROR(OFFSET($CB19,0,MATCH(H$5,$CB$13:$CJ$13,0)-1),1)=0)</f>
        <v>0</v>
      </c>
      <c r="CN19" s="88" t="b">
        <f ca="1">OR(IFERROR(OFFSET($CB19,0,MATCH(I$6,$CB$13:$CJ$13,0)-1),1)=0,IFERROR(OFFSET($CB19,0,MATCH(#REF!,$CB$13:$CJ$13,0)-1),1)=0,IFERROR(OFFSET($CB19,0,MATCH(I$5,$CB$13:$CJ$13,0)-1),1)=0)</f>
        <v>0</v>
      </c>
      <c r="CO19" s="88" t="b">
        <f ca="1">OR(IFERROR(OFFSET($CB19,0,MATCH(J$6,$CB$13:$CJ$13,0)-1),1)=0,IFERROR(OFFSET($CB19,0,MATCH(#REF!,$CB$13:$CJ$13,0)-1),1)=0,IFERROR(OFFSET($CB19,0,MATCH(J$5,$CB$13:$CJ$13,0)-1),1)=0)</f>
        <v>0</v>
      </c>
      <c r="CP19" s="88" t="b">
        <f ca="1">OR(IFERROR(OFFSET($CB19,0,MATCH(K$6,$CB$13:$CJ$13,0)-1),1)=0,IFERROR(OFFSET($CB19,0,MATCH(#REF!,$CB$13:$CJ$13,0)-1),1)=0,IFERROR(OFFSET($CB19,0,MATCH(K$5,$CB$13:$CJ$13,0)-1),1)=0)</f>
        <v>0</v>
      </c>
      <c r="CQ19" s="88" t="b">
        <f ca="1">OR(IFERROR(OFFSET($CB19,0,MATCH(L$6,$CB$13:$CJ$13,0)-1),1)=0,IFERROR(OFFSET($CB19,0,MATCH(#REF!,$CB$13:$CJ$13,0)-1),1)=0,IFERROR(OFFSET($CB19,0,MATCH(L$5,$CB$13:$CJ$13,0)-1),1)=0)</f>
        <v>0</v>
      </c>
      <c r="CR19" s="88" t="b">
        <f ca="1">OR(IFERROR(OFFSET($CB19,0,MATCH(M$6,$CB$13:$CJ$13,0)-1),1)=0,IFERROR(OFFSET($CB19,0,MATCH(#REF!,$CB$13:$CJ$13,0)-1),1)=0,IFERROR(OFFSET($CB19,0,MATCH(M$5,$CB$13:$CJ$13,0)-1),1)=0)</f>
        <v>0</v>
      </c>
      <c r="CS19" s="88" t="b">
        <f ca="1">OR(IFERROR(OFFSET($CB19,0,MATCH(N$6,$CB$13:$CJ$13,0)-1),1)=0,IFERROR(OFFSET($CB19,0,MATCH(#REF!,$CB$13:$CJ$13,0)-1),1)=0,IFERROR(OFFSET($CB19,0,MATCH(N$5,$CB$13:$CJ$13,0)-1),1)=0)</f>
        <v>0</v>
      </c>
      <c r="CT19" s="88" t="b">
        <f ca="1">OR(IFERROR(OFFSET($CB19,0,MATCH(O$6,$CB$13:$CJ$13,0)-1),1)=0,IFERROR(OFFSET($CB19,0,MATCH(#REF!,$CB$13:$CJ$13,0)-1),1)=0,IFERROR(OFFSET($CB19,0,MATCH(O$5,$CB$13:$CJ$13,0)-1),1)=0)</f>
        <v>0</v>
      </c>
      <c r="CU19" s="88" t="b">
        <f ca="1">OR(IFERROR(OFFSET($CB19,0,MATCH(P$6,$CB$13:$CJ$13,0)-1),1)=0,IFERROR(OFFSET($CB19,0,MATCH(#REF!,$CB$13:$CJ$13,0)-1),1)=0,IFERROR(OFFSET($CB19,0,MATCH(P$5,$CB$13:$CJ$13,0)-1),1)=0)</f>
        <v>0</v>
      </c>
      <c r="CV19" s="88" t="b">
        <f ca="1">OR(IFERROR(OFFSET($CB19,0,MATCH(Q$6,$CB$13:$CJ$13,0)-1),1)=0,IFERROR(OFFSET($CB19,0,MATCH(#REF!,$CB$13:$CJ$13,0)-1),1)=0,IFERROR(OFFSET($CB19,0,MATCH(Q$5,$CB$13:$CJ$13,0)-1),1)=0)</f>
        <v>0</v>
      </c>
      <c r="CW19" s="88" t="b">
        <f ca="1">OR(IFERROR(OFFSET($CB19,0,MATCH(R$6,$CB$13:$CJ$13,0)-1),1)=0,IFERROR(OFFSET($CB19,0,MATCH(#REF!,$CB$13:$CJ$13,0)-1),1)=0,IFERROR(OFFSET($CB19,0,MATCH(R$5,$CB$13:$CJ$13,0)-1),1)=0)</f>
        <v>0</v>
      </c>
      <c r="CX19" s="88" t="b">
        <f ca="1">OR(IFERROR(OFFSET($CB19,0,MATCH(S$6,$CB$13:$CJ$13,0)-1),1)=0,IFERROR(OFFSET($CB19,0,MATCH(#REF!,$CB$13:$CJ$13,0)-1),1)=0,IFERROR(OFFSET($CB19,0,MATCH(S$5,$CB$13:$CJ$13,0)-1),1)=0)</f>
        <v>0</v>
      </c>
      <c r="CY19" s="88" t="b">
        <f ca="1">OR(IFERROR(OFFSET($CB19,0,MATCH(T$6,$CB$13:$CJ$13,0)-1),1)=0,IFERROR(OFFSET($CB19,0,MATCH(#REF!,$CB$13:$CJ$13,0)-1),1)=0,IFERROR(OFFSET($CB19,0,MATCH(T$5,$CB$13:$CJ$13,0)-1),1)=0)</f>
        <v>0</v>
      </c>
      <c r="CZ19" s="88" t="b">
        <f ca="1">OR(IFERROR(OFFSET($CB19,0,MATCH(U$6,$CB$13:$CJ$13,0)-1),1)=0,IFERROR(OFFSET($CB19,0,MATCH(#REF!,$CB$13:$CJ$13,0)-1),1)=0,IFERROR(OFFSET($CB19,0,MATCH(U$5,$CB$13:$CJ$13,0)-1),1)=0)</f>
        <v>0</v>
      </c>
      <c r="DA19" s="88" t="b">
        <f ca="1">OR(IFERROR(OFFSET($CB19,0,MATCH(V$6,$CB$13:$CJ$13,0)-1),1)=0,IFERROR(OFFSET($CB19,0,MATCH(#REF!,$CB$13:$CJ$13,0)-1),1)=0,IFERROR(OFFSET($CB19,0,MATCH(V$5,$CB$13:$CJ$13,0)-1),1)=0)</f>
        <v>0</v>
      </c>
      <c r="DB19" s="88" t="b">
        <f ca="1">OR(IFERROR(OFFSET($CB19,0,MATCH(W$6,$CB$13:$CJ$13,0)-1),1)=0,IFERROR(OFFSET($CB19,0,MATCH(#REF!,$CB$13:$CJ$13,0)-1),1)=0,IFERROR(OFFSET($CB19,0,MATCH(W$5,$CB$13:$CJ$13,0)-1),1)=0)</f>
        <v>0</v>
      </c>
      <c r="DC19" s="88" t="b">
        <f ca="1">OR(IFERROR(OFFSET($CB19,0,MATCH(X$6,$CB$13:$CJ$13,0)-1),1)=0,IFERROR(OFFSET($CB19,0,MATCH(#REF!,$CB$13:$CJ$13,0)-1),1)=0,IFERROR(OFFSET($CB19,0,MATCH(X$5,$CB$13:$CJ$13,0)-1),1)=0)</f>
        <v>0</v>
      </c>
      <c r="DD19" s="88" t="b">
        <f ca="1">OR(IFERROR(OFFSET($CB19,0,MATCH(Y$6,$CB$13:$CJ$13,0)-1),1)=0,IFERROR(OFFSET($CB19,0,MATCH(#REF!,$CB$13:$CJ$13,0)-1),1)=0,IFERROR(OFFSET($CB19,0,MATCH(Y$5,$CB$13:$CJ$13,0)-1),1)=0)</f>
        <v>0</v>
      </c>
      <c r="DE19" s="88" t="b">
        <f ca="1">OR(IFERROR(OFFSET($CB19,0,MATCH(Z$6,$CB$13:$CJ$13,0)-1),1)=0,IFERROR(OFFSET($CB19,0,MATCH(#REF!,$CB$13:$CJ$13,0)-1),1)=0,IFERROR(OFFSET($CB19,0,MATCH(Z$5,$CB$13:$CJ$13,0)-1),1)=0)</f>
        <v>0</v>
      </c>
      <c r="DF19" s="88" t="b">
        <f ca="1">OR(IFERROR(OFFSET($CB19,0,MATCH(AA$6,$CB$13:$CJ$13,0)-1),1)=0,IFERROR(OFFSET($CB19,0,MATCH(#REF!,$CB$13:$CJ$13,0)-1),1)=0,IFERROR(OFFSET($CB19,0,MATCH(AA$5,$CB$13:$CJ$13,0)-1),1)=0)</f>
        <v>0</v>
      </c>
      <c r="DG19" s="88" t="b">
        <f ca="1">OR(IFERROR(OFFSET($CB19,0,MATCH(AB$6,$CB$13:$CJ$13,0)-1),1)=0,IFERROR(OFFSET($CB19,0,MATCH(#REF!,$CB$13:$CJ$13,0)-1),1)=0,IFERROR(OFFSET($CB19,0,MATCH(AB$5,$CB$13:$CJ$13,0)-1),1)=0)</f>
        <v>0</v>
      </c>
      <c r="DH19" s="88" t="b">
        <f ca="1">OR(IFERROR(OFFSET($CB19,0,MATCH(AC$6,$CB$13:$CJ$13,0)-1),1)=0,IFERROR(OFFSET($CB19,0,MATCH(#REF!,$CB$13:$CJ$13,0)-1),1)=0,IFERROR(OFFSET($CB19,0,MATCH(AC$5,$CB$13:$CJ$13,0)-1),1)=0)</f>
        <v>0</v>
      </c>
      <c r="DI19" s="88" t="b">
        <f ca="1">OR(IFERROR(OFFSET($CB19,0,MATCH(AD$6,$CB$13:$CJ$13,0)-1),1)=0,IFERROR(OFFSET($CB19,0,MATCH(#REF!,$CB$13:$CJ$13,0)-1),1)=0,IFERROR(OFFSET($CB19,0,MATCH(AD$5,$CB$13:$CJ$13,0)-1),1)=0)</f>
        <v>0</v>
      </c>
      <c r="DJ19" s="88" t="b">
        <f ca="1">OR(IFERROR(OFFSET($CB19,0,MATCH(AE$6,$CB$13:$CJ$13,0)-1),1)=0,IFERROR(OFFSET($CB19,0,MATCH(#REF!,$CB$13:$CJ$13,0)-1),1)=0,IFERROR(OFFSET($CB19,0,MATCH(AE$5,$CB$13:$CJ$13,0)-1),1)=0)</f>
        <v>0</v>
      </c>
      <c r="DK19" s="88" t="b">
        <f ca="1">OR(IFERROR(OFFSET($CB19,0,MATCH(AF$6,$CB$13:$CJ$13,0)-1),1)=0,IFERROR(OFFSET($CB19,0,MATCH(#REF!,$CB$13:$CJ$13,0)-1),1)=0,IFERROR(OFFSET($CB19,0,MATCH(AF$5,$CB$13:$CJ$13,0)-1),1)=0)</f>
        <v>0</v>
      </c>
      <c r="DL19" s="88" t="b">
        <f ca="1">OR(IFERROR(OFFSET($CB19,0,MATCH(AG$6,$CB$13:$CJ$13,0)-1),1)=0,IFERROR(OFFSET($CB19,0,MATCH(#REF!,$CB$13:$CJ$13,0)-1),1)=0,IFERROR(OFFSET($CB19,0,MATCH(AG$5,$CB$13:$CJ$13,0)-1),1)=0)</f>
        <v>0</v>
      </c>
      <c r="DM19" s="88" t="b">
        <f ca="1">OR(IFERROR(OFFSET($CB19,0,MATCH(AH$6,$CB$13:$CJ$13,0)-1),1)=0,IFERROR(OFFSET($CB19,0,MATCH(#REF!,$CB$13:$CJ$13,0)-1),1)=0,IFERROR(OFFSET($CB19,0,MATCH(AH$5,$CB$13:$CJ$13,0)-1),1)=0)</f>
        <v>0</v>
      </c>
      <c r="DN19" s="88" t="b">
        <f ca="1">OR(IFERROR(OFFSET($CB19,0,MATCH(AI$6,$CB$13:$CJ$13,0)-1),1)=0,IFERROR(OFFSET($CB19,0,MATCH(#REF!,$CB$13:$CJ$13,0)-1),1)=0,IFERROR(OFFSET($CB19,0,MATCH(AI$5,$CB$13:$CJ$13,0)-1),1)=0)</f>
        <v>0</v>
      </c>
    </row>
    <row r="20" spans="2:118" s="88" customFormat="1" outlineLevel="1" x14ac:dyDescent="0.25">
      <c r="B20" s="71"/>
      <c r="C20" s="88" t="s">
        <v>530</v>
      </c>
      <c r="D20" s="79" t="s">
        <v>147</v>
      </c>
      <c r="E20" s="79" t="s">
        <v>342</v>
      </c>
      <c r="F20" s="202"/>
      <c r="G20" s="202"/>
      <c r="H20" s="202"/>
      <c r="I20" s="202"/>
      <c r="J20" s="202"/>
      <c r="K20" s="202"/>
      <c r="L20" s="202"/>
      <c r="M20" s="202"/>
      <c r="N20" s="202"/>
      <c r="O20" s="202"/>
      <c r="P20" s="202"/>
      <c r="Q20" s="202"/>
      <c r="R20" s="202"/>
      <c r="S20" s="202"/>
      <c r="T20" s="202"/>
      <c r="U20" s="202"/>
      <c r="V20" s="202"/>
      <c r="W20" s="202"/>
      <c r="X20" s="202"/>
      <c r="Y20" s="202"/>
      <c r="AA20" s="79" t="s">
        <v>127</v>
      </c>
      <c r="AB20" s="79" t="s">
        <v>127</v>
      </c>
      <c r="AC20" s="79" t="s">
        <v>127</v>
      </c>
      <c r="AD20" s="79" t="s">
        <v>126</v>
      </c>
      <c r="AE20" s="79" t="s">
        <v>126</v>
      </c>
      <c r="AF20" s="79" t="s">
        <v>126</v>
      </c>
      <c r="AG20" s="79" t="s">
        <v>126</v>
      </c>
      <c r="AH20" s="79" t="s">
        <v>127</v>
      </c>
      <c r="AI20" s="79" t="s">
        <v>127</v>
      </c>
      <c r="AJ20" s="79" t="s">
        <v>127</v>
      </c>
      <c r="AK20" s="79"/>
      <c r="AL20" s="79" t="s">
        <v>126</v>
      </c>
      <c r="AM20" s="79" t="s">
        <v>126</v>
      </c>
      <c r="AN20" s="79" t="s">
        <v>126</v>
      </c>
      <c r="AO20" s="79" t="s">
        <v>126</v>
      </c>
      <c r="AP20" s="79"/>
      <c r="AQ20" s="79" t="s">
        <v>126</v>
      </c>
      <c r="AR20" s="79" t="s">
        <v>126</v>
      </c>
      <c r="AS20" s="79" t="s">
        <v>126</v>
      </c>
      <c r="AU20" s="79" t="str">
        <f t="shared" si="4"/>
        <v>N</v>
      </c>
      <c r="AV20" s="79" t="str">
        <f t="shared" si="3"/>
        <v>Y</v>
      </c>
      <c r="AW20" s="79" t="str">
        <f t="shared" si="3"/>
        <v>Y</v>
      </c>
      <c r="AX20" s="79" t="str">
        <f t="shared" si="3"/>
        <v>Y</v>
      </c>
      <c r="AY20" s="79" t="str">
        <f t="shared" si="3"/>
        <v>Y</v>
      </c>
      <c r="AZ20" s="79" t="str">
        <f t="shared" si="3"/>
        <v>Y</v>
      </c>
      <c r="BA20" s="79" t="str">
        <f t="shared" si="3"/>
        <v>Y</v>
      </c>
      <c r="BB20" s="79" t="str">
        <f t="shared" si="3"/>
        <v>Y</v>
      </c>
      <c r="BC20" s="79" t="str">
        <f t="shared" si="3"/>
        <v>Y</v>
      </c>
      <c r="BD20" s="79" t="str">
        <f t="shared" si="3"/>
        <v>Y</v>
      </c>
      <c r="BE20" s="79" t="str">
        <f t="shared" si="3"/>
        <v>Y</v>
      </c>
      <c r="BF20" s="79" t="str">
        <f t="shared" si="3"/>
        <v>Y</v>
      </c>
      <c r="BG20" s="79" t="str">
        <f t="shared" si="3"/>
        <v>Y</v>
      </c>
      <c r="BH20" s="79" t="str">
        <f t="shared" si="3"/>
        <v>Y</v>
      </c>
      <c r="BI20" s="79" t="str">
        <f t="shared" si="3"/>
        <v>Y</v>
      </c>
      <c r="BJ20" s="79" t="str">
        <f t="shared" si="3"/>
        <v>Y</v>
      </c>
      <c r="BK20" s="79" t="str">
        <f t="shared" si="3"/>
        <v>Y</v>
      </c>
      <c r="BL20" s="79" t="str">
        <f t="shared" si="3"/>
        <v>Y</v>
      </c>
      <c r="BM20" s="79" t="str">
        <f t="shared" si="3"/>
        <v>Y</v>
      </c>
      <c r="BN20" s="79" t="str">
        <f t="shared" si="3"/>
        <v>Y</v>
      </c>
      <c r="CB20" s="79" t="s">
        <v>126</v>
      </c>
      <c r="CC20" s="79" t="s">
        <v>126</v>
      </c>
      <c r="CD20" s="79" t="s">
        <v>126</v>
      </c>
      <c r="CE20" s="79" t="s">
        <v>126</v>
      </c>
      <c r="CF20" s="79" t="s">
        <v>126</v>
      </c>
      <c r="CG20" s="79" t="s">
        <v>126</v>
      </c>
      <c r="CH20" s="79" t="s">
        <v>126</v>
      </c>
      <c r="CI20" s="79" t="s">
        <v>126</v>
      </c>
      <c r="CJ20" s="79" t="s">
        <v>126</v>
      </c>
      <c r="CK20" s="88" t="b">
        <f ca="1">OR(IFERROR(OFFSET($CB20,0,MATCH(F$6,$CB$13:$CJ$13,0)-1),1)=0,IFERROR(OFFSET($CB20,0,MATCH(#REF!,$CB$13:$CJ$13,0)-1),1)=0,IFERROR(OFFSET($CB20,0,MATCH(F$5,$CB$13:$CJ$13,0)-1),1)=0)</f>
        <v>0</v>
      </c>
      <c r="CL20" s="88" t="b">
        <f ca="1">OR(IFERROR(OFFSET($CB20,0,MATCH(G$6,$CB$13:$CJ$13,0)-1),1)=0,IFERROR(OFFSET($CB20,0,MATCH(#REF!,$CB$13:$CJ$13,0)-1),1)=0,IFERROR(OFFSET($CB20,0,MATCH(G$5,$CB$13:$CJ$13,0)-1),1)=0)</f>
        <v>0</v>
      </c>
      <c r="CM20" s="88" t="b">
        <f ca="1">OR(IFERROR(OFFSET($CB20,0,MATCH(H$6,$CB$13:$CJ$13,0)-1),1)=0,IFERROR(OFFSET($CB20,0,MATCH(#REF!,$CB$13:$CJ$13,0)-1),1)=0,IFERROR(OFFSET($CB20,0,MATCH(H$5,$CB$13:$CJ$13,0)-1),1)=0)</f>
        <v>0</v>
      </c>
      <c r="CN20" s="88" t="b">
        <f ca="1">OR(IFERROR(OFFSET($CB20,0,MATCH(I$6,$CB$13:$CJ$13,0)-1),1)=0,IFERROR(OFFSET($CB20,0,MATCH(#REF!,$CB$13:$CJ$13,0)-1),1)=0,IFERROR(OFFSET($CB20,0,MATCH(I$5,$CB$13:$CJ$13,0)-1),1)=0)</f>
        <v>0</v>
      </c>
      <c r="CO20" s="88" t="b">
        <f ca="1">OR(IFERROR(OFFSET($CB20,0,MATCH(J$6,$CB$13:$CJ$13,0)-1),1)=0,IFERROR(OFFSET($CB20,0,MATCH(#REF!,$CB$13:$CJ$13,0)-1),1)=0,IFERROR(OFFSET($CB20,0,MATCH(J$5,$CB$13:$CJ$13,0)-1),1)=0)</f>
        <v>0</v>
      </c>
      <c r="CP20" s="88" t="b">
        <f ca="1">OR(IFERROR(OFFSET($CB20,0,MATCH(K$6,$CB$13:$CJ$13,0)-1),1)=0,IFERROR(OFFSET($CB20,0,MATCH(#REF!,$CB$13:$CJ$13,0)-1),1)=0,IFERROR(OFFSET($CB20,0,MATCH(K$5,$CB$13:$CJ$13,0)-1),1)=0)</f>
        <v>0</v>
      </c>
      <c r="CQ20" s="88" t="b">
        <f ca="1">OR(IFERROR(OFFSET($CB20,0,MATCH(L$6,$CB$13:$CJ$13,0)-1),1)=0,IFERROR(OFFSET($CB20,0,MATCH(#REF!,$CB$13:$CJ$13,0)-1),1)=0,IFERROR(OFFSET($CB20,0,MATCH(L$5,$CB$13:$CJ$13,0)-1),1)=0)</f>
        <v>0</v>
      </c>
      <c r="CR20" s="88" t="b">
        <f ca="1">OR(IFERROR(OFFSET($CB20,0,MATCH(M$6,$CB$13:$CJ$13,0)-1),1)=0,IFERROR(OFFSET($CB20,0,MATCH(#REF!,$CB$13:$CJ$13,0)-1),1)=0,IFERROR(OFFSET($CB20,0,MATCH(M$5,$CB$13:$CJ$13,0)-1),1)=0)</f>
        <v>0</v>
      </c>
      <c r="CS20" s="88" t="b">
        <f ca="1">OR(IFERROR(OFFSET($CB20,0,MATCH(N$6,$CB$13:$CJ$13,0)-1),1)=0,IFERROR(OFFSET($CB20,0,MATCH(#REF!,$CB$13:$CJ$13,0)-1),1)=0,IFERROR(OFFSET($CB20,0,MATCH(N$5,$CB$13:$CJ$13,0)-1),1)=0)</f>
        <v>0</v>
      </c>
      <c r="CT20" s="88" t="b">
        <f ca="1">OR(IFERROR(OFFSET($CB20,0,MATCH(O$6,$CB$13:$CJ$13,0)-1),1)=0,IFERROR(OFFSET($CB20,0,MATCH(#REF!,$CB$13:$CJ$13,0)-1),1)=0,IFERROR(OFFSET($CB20,0,MATCH(O$5,$CB$13:$CJ$13,0)-1),1)=0)</f>
        <v>0</v>
      </c>
      <c r="CU20" s="88" t="b">
        <f ca="1">OR(IFERROR(OFFSET($CB20,0,MATCH(P$6,$CB$13:$CJ$13,0)-1),1)=0,IFERROR(OFFSET($CB20,0,MATCH(#REF!,$CB$13:$CJ$13,0)-1),1)=0,IFERROR(OFFSET($CB20,0,MATCH(P$5,$CB$13:$CJ$13,0)-1),1)=0)</f>
        <v>0</v>
      </c>
      <c r="CV20" s="88" t="b">
        <f ca="1">OR(IFERROR(OFFSET($CB20,0,MATCH(Q$6,$CB$13:$CJ$13,0)-1),1)=0,IFERROR(OFFSET($CB20,0,MATCH(#REF!,$CB$13:$CJ$13,0)-1),1)=0,IFERROR(OFFSET($CB20,0,MATCH(Q$5,$CB$13:$CJ$13,0)-1),1)=0)</f>
        <v>0</v>
      </c>
      <c r="CW20" s="88" t="b">
        <f ca="1">OR(IFERROR(OFFSET($CB20,0,MATCH(R$6,$CB$13:$CJ$13,0)-1),1)=0,IFERROR(OFFSET($CB20,0,MATCH(#REF!,$CB$13:$CJ$13,0)-1),1)=0,IFERROR(OFFSET($CB20,0,MATCH(R$5,$CB$13:$CJ$13,0)-1),1)=0)</f>
        <v>0</v>
      </c>
      <c r="CX20" s="88" t="b">
        <f ca="1">OR(IFERROR(OFFSET($CB20,0,MATCH(S$6,$CB$13:$CJ$13,0)-1),1)=0,IFERROR(OFFSET($CB20,0,MATCH(#REF!,$CB$13:$CJ$13,0)-1),1)=0,IFERROR(OFFSET($CB20,0,MATCH(S$5,$CB$13:$CJ$13,0)-1),1)=0)</f>
        <v>0</v>
      </c>
      <c r="CY20" s="88" t="b">
        <f ca="1">OR(IFERROR(OFFSET($CB20,0,MATCH(T$6,$CB$13:$CJ$13,0)-1),1)=0,IFERROR(OFFSET($CB20,0,MATCH(#REF!,$CB$13:$CJ$13,0)-1),1)=0,IFERROR(OFFSET($CB20,0,MATCH(T$5,$CB$13:$CJ$13,0)-1),1)=0)</f>
        <v>0</v>
      </c>
      <c r="CZ20" s="88" t="b">
        <f ca="1">OR(IFERROR(OFFSET($CB20,0,MATCH(U$6,$CB$13:$CJ$13,0)-1),1)=0,IFERROR(OFFSET($CB20,0,MATCH(#REF!,$CB$13:$CJ$13,0)-1),1)=0,IFERROR(OFFSET($CB20,0,MATCH(U$5,$CB$13:$CJ$13,0)-1),1)=0)</f>
        <v>0</v>
      </c>
      <c r="DA20" s="88" t="b">
        <f ca="1">OR(IFERROR(OFFSET($CB20,0,MATCH(V$6,$CB$13:$CJ$13,0)-1),1)=0,IFERROR(OFFSET($CB20,0,MATCH(#REF!,$CB$13:$CJ$13,0)-1),1)=0,IFERROR(OFFSET($CB20,0,MATCH(V$5,$CB$13:$CJ$13,0)-1),1)=0)</f>
        <v>0</v>
      </c>
      <c r="DB20" s="88" t="b">
        <f ca="1">OR(IFERROR(OFFSET($CB20,0,MATCH(W$6,$CB$13:$CJ$13,0)-1),1)=0,IFERROR(OFFSET($CB20,0,MATCH(#REF!,$CB$13:$CJ$13,0)-1),1)=0,IFERROR(OFFSET($CB20,0,MATCH(W$5,$CB$13:$CJ$13,0)-1),1)=0)</f>
        <v>0</v>
      </c>
      <c r="DC20" s="88" t="b">
        <f ca="1">OR(IFERROR(OFFSET($CB20,0,MATCH(X$6,$CB$13:$CJ$13,0)-1),1)=0,IFERROR(OFFSET($CB20,0,MATCH(#REF!,$CB$13:$CJ$13,0)-1),1)=0,IFERROR(OFFSET($CB20,0,MATCH(X$5,$CB$13:$CJ$13,0)-1),1)=0)</f>
        <v>0</v>
      </c>
      <c r="DD20" s="88" t="b">
        <f ca="1">OR(IFERROR(OFFSET($CB20,0,MATCH(Y$6,$CB$13:$CJ$13,0)-1),1)=0,IFERROR(OFFSET($CB20,0,MATCH(#REF!,$CB$13:$CJ$13,0)-1),1)=0,IFERROR(OFFSET($CB20,0,MATCH(Y$5,$CB$13:$CJ$13,0)-1),1)=0)</f>
        <v>0</v>
      </c>
      <c r="DE20" s="88" t="b">
        <f ca="1">OR(IFERROR(OFFSET($CB20,0,MATCH(Z$6,$CB$13:$CJ$13,0)-1),1)=0,IFERROR(OFFSET($CB20,0,MATCH(#REF!,$CB$13:$CJ$13,0)-1),1)=0,IFERROR(OFFSET($CB20,0,MATCH(Z$5,$CB$13:$CJ$13,0)-1),1)=0)</f>
        <v>0</v>
      </c>
      <c r="DF20" s="88" t="b">
        <f ca="1">OR(IFERROR(OFFSET($CB20,0,MATCH(AA$6,$CB$13:$CJ$13,0)-1),1)=0,IFERROR(OFFSET($CB20,0,MATCH(#REF!,$CB$13:$CJ$13,0)-1),1)=0,IFERROR(OFFSET($CB20,0,MATCH(AA$5,$CB$13:$CJ$13,0)-1),1)=0)</f>
        <v>0</v>
      </c>
      <c r="DG20" s="88" t="b">
        <f ca="1">OR(IFERROR(OFFSET($CB20,0,MATCH(AB$6,$CB$13:$CJ$13,0)-1),1)=0,IFERROR(OFFSET($CB20,0,MATCH(#REF!,$CB$13:$CJ$13,0)-1),1)=0,IFERROR(OFFSET($CB20,0,MATCH(AB$5,$CB$13:$CJ$13,0)-1),1)=0)</f>
        <v>0</v>
      </c>
      <c r="DH20" s="88" t="b">
        <f ca="1">OR(IFERROR(OFFSET($CB20,0,MATCH(AC$6,$CB$13:$CJ$13,0)-1),1)=0,IFERROR(OFFSET($CB20,0,MATCH(#REF!,$CB$13:$CJ$13,0)-1),1)=0,IFERROR(OFFSET($CB20,0,MATCH(AC$5,$CB$13:$CJ$13,0)-1),1)=0)</f>
        <v>0</v>
      </c>
      <c r="DI20" s="88" t="b">
        <f ca="1">OR(IFERROR(OFFSET($CB20,0,MATCH(AD$6,$CB$13:$CJ$13,0)-1),1)=0,IFERROR(OFFSET($CB20,0,MATCH(#REF!,$CB$13:$CJ$13,0)-1),1)=0,IFERROR(OFFSET($CB20,0,MATCH(AD$5,$CB$13:$CJ$13,0)-1),1)=0)</f>
        <v>0</v>
      </c>
      <c r="DJ20" s="88" t="b">
        <f ca="1">OR(IFERROR(OFFSET($CB20,0,MATCH(AE$6,$CB$13:$CJ$13,0)-1),1)=0,IFERROR(OFFSET($CB20,0,MATCH(#REF!,$CB$13:$CJ$13,0)-1),1)=0,IFERROR(OFFSET($CB20,0,MATCH(AE$5,$CB$13:$CJ$13,0)-1),1)=0)</f>
        <v>0</v>
      </c>
      <c r="DK20" s="88" t="b">
        <f ca="1">OR(IFERROR(OFFSET($CB20,0,MATCH(AF$6,$CB$13:$CJ$13,0)-1),1)=0,IFERROR(OFFSET($CB20,0,MATCH(#REF!,$CB$13:$CJ$13,0)-1),1)=0,IFERROR(OFFSET($CB20,0,MATCH(AF$5,$CB$13:$CJ$13,0)-1),1)=0)</f>
        <v>0</v>
      </c>
      <c r="DL20" s="88" t="b">
        <f ca="1">OR(IFERROR(OFFSET($CB20,0,MATCH(AG$6,$CB$13:$CJ$13,0)-1),1)=0,IFERROR(OFFSET($CB20,0,MATCH(#REF!,$CB$13:$CJ$13,0)-1),1)=0,IFERROR(OFFSET($CB20,0,MATCH(AG$5,$CB$13:$CJ$13,0)-1),1)=0)</f>
        <v>0</v>
      </c>
      <c r="DM20" s="88" t="b">
        <f ca="1">OR(IFERROR(OFFSET($CB20,0,MATCH(AH$6,$CB$13:$CJ$13,0)-1),1)=0,IFERROR(OFFSET($CB20,0,MATCH(#REF!,$CB$13:$CJ$13,0)-1),1)=0,IFERROR(OFFSET($CB20,0,MATCH(AH$5,$CB$13:$CJ$13,0)-1),1)=0)</f>
        <v>0</v>
      </c>
      <c r="DN20" s="88" t="b">
        <f ca="1">OR(IFERROR(OFFSET($CB20,0,MATCH(AI$6,$CB$13:$CJ$13,0)-1),1)=0,IFERROR(OFFSET($CB20,0,MATCH(#REF!,$CB$13:$CJ$13,0)-1),1)=0,IFERROR(OFFSET($CB20,0,MATCH(AI$5,$CB$13:$CJ$13,0)-1),1)=0)</f>
        <v>0</v>
      </c>
    </row>
    <row r="21" spans="2:118" s="88" customFormat="1" outlineLevel="1" x14ac:dyDescent="0.25">
      <c r="B21" s="71"/>
      <c r="C21" s="88" t="s">
        <v>531</v>
      </c>
      <c r="D21" s="79" t="s">
        <v>147</v>
      </c>
      <c r="E21" s="79" t="s">
        <v>342</v>
      </c>
      <c r="F21" s="202"/>
      <c r="G21" s="202"/>
      <c r="H21" s="202"/>
      <c r="I21" s="202"/>
      <c r="J21" s="202"/>
      <c r="K21" s="202"/>
      <c r="L21" s="202"/>
      <c r="M21" s="202"/>
      <c r="N21" s="202"/>
      <c r="O21" s="202"/>
      <c r="P21" s="202"/>
      <c r="Q21" s="202"/>
      <c r="R21" s="202"/>
      <c r="S21" s="202"/>
      <c r="T21" s="202"/>
      <c r="U21" s="202"/>
      <c r="V21" s="202"/>
      <c r="W21" s="202"/>
      <c r="X21" s="202"/>
      <c r="Y21" s="202"/>
      <c r="AA21" s="79" t="s">
        <v>127</v>
      </c>
      <c r="AB21" s="79" t="s">
        <v>127</v>
      </c>
      <c r="AC21" s="79" t="s">
        <v>127</v>
      </c>
      <c r="AD21" s="79" t="s">
        <v>126</v>
      </c>
      <c r="AE21" s="79" t="s">
        <v>126</v>
      </c>
      <c r="AF21" s="79" t="s">
        <v>126</v>
      </c>
      <c r="AG21" s="79" t="s">
        <v>126</v>
      </c>
      <c r="AH21" s="79" t="s">
        <v>127</v>
      </c>
      <c r="AI21" s="79" t="s">
        <v>127</v>
      </c>
      <c r="AJ21" s="79" t="s">
        <v>127</v>
      </c>
      <c r="AK21" s="79"/>
      <c r="AL21" s="79" t="s">
        <v>126</v>
      </c>
      <c r="AM21" s="79" t="s">
        <v>126</v>
      </c>
      <c r="AN21" s="79" t="s">
        <v>126</v>
      </c>
      <c r="AO21" s="79" t="s">
        <v>126</v>
      </c>
      <c r="AP21" s="79"/>
      <c r="AQ21" s="79" t="s">
        <v>126</v>
      </c>
      <c r="AR21" s="79" t="s">
        <v>127</v>
      </c>
      <c r="AS21" s="79" t="s">
        <v>126</v>
      </c>
      <c r="AU21" s="79" t="str">
        <f t="shared" si="4"/>
        <v>N</v>
      </c>
      <c r="AV21" s="79" t="str">
        <f t="shared" si="3"/>
        <v>Y</v>
      </c>
      <c r="AW21" s="79" t="str">
        <f t="shared" si="3"/>
        <v>Y</v>
      </c>
      <c r="AX21" s="79" t="str">
        <f t="shared" si="3"/>
        <v>Y</v>
      </c>
      <c r="AY21" s="79" t="str">
        <f t="shared" si="3"/>
        <v>Y</v>
      </c>
      <c r="AZ21" s="79" t="str">
        <f t="shared" si="3"/>
        <v>Y</v>
      </c>
      <c r="BA21" s="79" t="str">
        <f t="shared" si="3"/>
        <v>Y</v>
      </c>
      <c r="BB21" s="79" t="str">
        <f t="shared" si="3"/>
        <v>Y</v>
      </c>
      <c r="BC21" s="79" t="str">
        <f t="shared" si="3"/>
        <v>Y</v>
      </c>
      <c r="BD21" s="79" t="str">
        <f t="shared" si="3"/>
        <v>Y</v>
      </c>
      <c r="BE21" s="79" t="str">
        <f t="shared" si="3"/>
        <v>Y</v>
      </c>
      <c r="BF21" s="79" t="str">
        <f t="shared" si="3"/>
        <v>Y</v>
      </c>
      <c r="BG21" s="79" t="str">
        <f t="shared" si="3"/>
        <v>Y</v>
      </c>
      <c r="BH21" s="79" t="str">
        <f t="shared" si="3"/>
        <v>Y</v>
      </c>
      <c r="BI21" s="79" t="str">
        <f t="shared" si="3"/>
        <v>Y</v>
      </c>
      <c r="BJ21" s="79" t="str">
        <f t="shared" si="3"/>
        <v>Y</v>
      </c>
      <c r="BK21" s="79" t="str">
        <f t="shared" si="3"/>
        <v>Y</v>
      </c>
      <c r="BL21" s="79" t="str">
        <f t="shared" si="3"/>
        <v>Y</v>
      </c>
      <c r="BM21" s="79" t="str">
        <f t="shared" si="3"/>
        <v>Y</v>
      </c>
      <c r="BN21" s="79" t="str">
        <f t="shared" si="3"/>
        <v>Y</v>
      </c>
      <c r="CB21" s="79" t="s">
        <v>126</v>
      </c>
      <c r="CC21" s="79" t="s">
        <v>126</v>
      </c>
      <c r="CD21" s="79" t="s">
        <v>126</v>
      </c>
      <c r="CE21" s="79" t="s">
        <v>126</v>
      </c>
      <c r="CF21" s="79" t="s">
        <v>126</v>
      </c>
      <c r="CG21" s="79" t="s">
        <v>126</v>
      </c>
      <c r="CH21" s="79"/>
      <c r="CI21" s="79" t="s">
        <v>126</v>
      </c>
      <c r="CJ21" s="79" t="s">
        <v>126</v>
      </c>
      <c r="CK21" s="88" t="b">
        <f ca="1">OR(IFERROR(OFFSET($CB21,0,MATCH(F$6,$CB$13:$CJ$13,0)-1),1)=0,IFERROR(OFFSET($CB21,0,MATCH(#REF!,$CB$13:$CJ$13,0)-1),1)=0,IFERROR(OFFSET($CB21,0,MATCH(F$5,$CB$13:$CJ$13,0)-1),1)=0)</f>
        <v>1</v>
      </c>
      <c r="CL21" s="88" t="b">
        <f ca="1">OR(IFERROR(OFFSET($CB21,0,MATCH(G$6,$CB$13:$CJ$13,0)-1),1)=0,IFERROR(OFFSET($CB21,0,MATCH(#REF!,$CB$13:$CJ$13,0)-1),1)=0,IFERROR(OFFSET($CB21,0,MATCH(G$5,$CB$13:$CJ$13,0)-1),1)=0)</f>
        <v>0</v>
      </c>
      <c r="CM21" s="88" t="b">
        <f ca="1">OR(IFERROR(OFFSET($CB21,0,MATCH(H$6,$CB$13:$CJ$13,0)-1),1)=0,IFERROR(OFFSET($CB21,0,MATCH(#REF!,$CB$13:$CJ$13,0)-1),1)=0,IFERROR(OFFSET($CB21,0,MATCH(H$5,$CB$13:$CJ$13,0)-1),1)=0)</f>
        <v>0</v>
      </c>
      <c r="CN21" s="88" t="b">
        <f ca="1">OR(IFERROR(OFFSET($CB21,0,MATCH(I$6,$CB$13:$CJ$13,0)-1),1)=0,IFERROR(OFFSET($CB21,0,MATCH(#REF!,$CB$13:$CJ$13,0)-1),1)=0,IFERROR(OFFSET($CB21,0,MATCH(I$5,$CB$13:$CJ$13,0)-1),1)=0)</f>
        <v>0</v>
      </c>
      <c r="CO21" s="88" t="b">
        <f ca="1">OR(IFERROR(OFFSET($CB21,0,MATCH(J$6,$CB$13:$CJ$13,0)-1),1)=0,IFERROR(OFFSET($CB21,0,MATCH(#REF!,$CB$13:$CJ$13,0)-1),1)=0,IFERROR(OFFSET($CB21,0,MATCH(J$5,$CB$13:$CJ$13,0)-1),1)=0)</f>
        <v>0</v>
      </c>
      <c r="CP21" s="88" t="b">
        <f ca="1">OR(IFERROR(OFFSET($CB21,0,MATCH(K$6,$CB$13:$CJ$13,0)-1),1)=0,IFERROR(OFFSET($CB21,0,MATCH(#REF!,$CB$13:$CJ$13,0)-1),1)=0,IFERROR(OFFSET($CB21,0,MATCH(K$5,$CB$13:$CJ$13,0)-1),1)=0)</f>
        <v>0</v>
      </c>
      <c r="CQ21" s="88" t="b">
        <f ca="1">OR(IFERROR(OFFSET($CB21,0,MATCH(L$6,$CB$13:$CJ$13,0)-1),1)=0,IFERROR(OFFSET($CB21,0,MATCH(#REF!,$CB$13:$CJ$13,0)-1),1)=0,IFERROR(OFFSET($CB21,0,MATCH(L$5,$CB$13:$CJ$13,0)-1),1)=0)</f>
        <v>0</v>
      </c>
      <c r="CR21" s="88" t="b">
        <f ca="1">OR(IFERROR(OFFSET($CB21,0,MATCH(M$6,$CB$13:$CJ$13,0)-1),1)=0,IFERROR(OFFSET($CB21,0,MATCH(#REF!,$CB$13:$CJ$13,0)-1),1)=0,IFERROR(OFFSET($CB21,0,MATCH(M$5,$CB$13:$CJ$13,0)-1),1)=0)</f>
        <v>0</v>
      </c>
      <c r="CS21" s="88" t="b">
        <f ca="1">OR(IFERROR(OFFSET($CB21,0,MATCH(N$6,$CB$13:$CJ$13,0)-1),1)=0,IFERROR(OFFSET($CB21,0,MATCH(#REF!,$CB$13:$CJ$13,0)-1),1)=0,IFERROR(OFFSET($CB21,0,MATCH(N$5,$CB$13:$CJ$13,0)-1),1)=0)</f>
        <v>0</v>
      </c>
      <c r="CT21" s="88" t="b">
        <f ca="1">OR(IFERROR(OFFSET($CB21,0,MATCH(O$6,$CB$13:$CJ$13,0)-1),1)=0,IFERROR(OFFSET($CB21,0,MATCH(#REF!,$CB$13:$CJ$13,0)-1),1)=0,IFERROR(OFFSET($CB21,0,MATCH(O$5,$CB$13:$CJ$13,0)-1),1)=0)</f>
        <v>0</v>
      </c>
      <c r="CU21" s="88" t="b">
        <f ca="1">OR(IFERROR(OFFSET($CB21,0,MATCH(P$6,$CB$13:$CJ$13,0)-1),1)=0,IFERROR(OFFSET($CB21,0,MATCH(#REF!,$CB$13:$CJ$13,0)-1),1)=0,IFERROR(OFFSET($CB21,0,MATCH(P$5,$CB$13:$CJ$13,0)-1),1)=0)</f>
        <v>0</v>
      </c>
      <c r="CV21" s="88" t="b">
        <f ca="1">OR(IFERROR(OFFSET($CB21,0,MATCH(Q$6,$CB$13:$CJ$13,0)-1),1)=0,IFERROR(OFFSET($CB21,0,MATCH(#REF!,$CB$13:$CJ$13,0)-1),1)=0,IFERROR(OFFSET($CB21,0,MATCH(Q$5,$CB$13:$CJ$13,0)-1),1)=0)</f>
        <v>0</v>
      </c>
      <c r="CW21" s="88" t="b">
        <f ca="1">OR(IFERROR(OFFSET($CB21,0,MATCH(R$6,$CB$13:$CJ$13,0)-1),1)=0,IFERROR(OFFSET($CB21,0,MATCH(#REF!,$CB$13:$CJ$13,0)-1),1)=0,IFERROR(OFFSET($CB21,0,MATCH(R$5,$CB$13:$CJ$13,0)-1),1)=0)</f>
        <v>0</v>
      </c>
      <c r="CX21" s="88" t="b">
        <f ca="1">OR(IFERROR(OFFSET($CB21,0,MATCH(S$6,$CB$13:$CJ$13,0)-1),1)=0,IFERROR(OFFSET($CB21,0,MATCH(#REF!,$CB$13:$CJ$13,0)-1),1)=0,IFERROR(OFFSET($CB21,0,MATCH(S$5,$CB$13:$CJ$13,0)-1),1)=0)</f>
        <v>0</v>
      </c>
      <c r="CY21" s="88" t="b">
        <f ca="1">OR(IFERROR(OFFSET($CB21,0,MATCH(T$6,$CB$13:$CJ$13,0)-1),1)=0,IFERROR(OFFSET($CB21,0,MATCH(#REF!,$CB$13:$CJ$13,0)-1),1)=0,IFERROR(OFFSET($CB21,0,MATCH(T$5,$CB$13:$CJ$13,0)-1),1)=0)</f>
        <v>0</v>
      </c>
      <c r="CZ21" s="88" t="b">
        <f ca="1">OR(IFERROR(OFFSET($CB21,0,MATCH(U$6,$CB$13:$CJ$13,0)-1),1)=0,IFERROR(OFFSET($CB21,0,MATCH(#REF!,$CB$13:$CJ$13,0)-1),1)=0,IFERROR(OFFSET($CB21,0,MATCH(U$5,$CB$13:$CJ$13,0)-1),1)=0)</f>
        <v>0</v>
      </c>
      <c r="DA21" s="88" t="b">
        <f ca="1">OR(IFERROR(OFFSET($CB21,0,MATCH(V$6,$CB$13:$CJ$13,0)-1),1)=0,IFERROR(OFFSET($CB21,0,MATCH(#REF!,$CB$13:$CJ$13,0)-1),1)=0,IFERROR(OFFSET($CB21,0,MATCH(V$5,$CB$13:$CJ$13,0)-1),1)=0)</f>
        <v>0</v>
      </c>
      <c r="DB21" s="88" t="b">
        <f ca="1">OR(IFERROR(OFFSET($CB21,0,MATCH(W$6,$CB$13:$CJ$13,0)-1),1)=0,IFERROR(OFFSET($CB21,0,MATCH(#REF!,$CB$13:$CJ$13,0)-1),1)=0,IFERROR(OFFSET($CB21,0,MATCH(W$5,$CB$13:$CJ$13,0)-1),1)=0)</f>
        <v>0</v>
      </c>
      <c r="DC21" s="88" t="b">
        <f ca="1">OR(IFERROR(OFFSET($CB21,0,MATCH(X$6,$CB$13:$CJ$13,0)-1),1)=0,IFERROR(OFFSET($CB21,0,MATCH(#REF!,$CB$13:$CJ$13,0)-1),1)=0,IFERROR(OFFSET($CB21,0,MATCH(X$5,$CB$13:$CJ$13,0)-1),1)=0)</f>
        <v>0</v>
      </c>
      <c r="DD21" s="88" t="b">
        <f ca="1">OR(IFERROR(OFFSET($CB21,0,MATCH(Y$6,$CB$13:$CJ$13,0)-1),1)=0,IFERROR(OFFSET($CB21,0,MATCH(#REF!,$CB$13:$CJ$13,0)-1),1)=0,IFERROR(OFFSET($CB21,0,MATCH(Y$5,$CB$13:$CJ$13,0)-1),1)=0)</f>
        <v>0</v>
      </c>
      <c r="DE21" s="88" t="b">
        <f ca="1">OR(IFERROR(OFFSET($CB21,0,MATCH(Z$6,$CB$13:$CJ$13,0)-1),1)=0,IFERROR(OFFSET($CB21,0,MATCH(#REF!,$CB$13:$CJ$13,0)-1),1)=0,IFERROR(OFFSET($CB21,0,MATCH(Z$5,$CB$13:$CJ$13,0)-1),1)=0)</f>
        <v>0</v>
      </c>
      <c r="DF21" s="88" t="b">
        <f ca="1">OR(IFERROR(OFFSET($CB21,0,MATCH(AA$6,$CB$13:$CJ$13,0)-1),1)=0,IFERROR(OFFSET($CB21,0,MATCH(#REF!,$CB$13:$CJ$13,0)-1),1)=0,IFERROR(OFFSET($CB21,0,MATCH(AA$5,$CB$13:$CJ$13,0)-1),1)=0)</f>
        <v>0</v>
      </c>
      <c r="DG21" s="88" t="b">
        <f ca="1">OR(IFERROR(OFFSET($CB21,0,MATCH(AB$6,$CB$13:$CJ$13,0)-1),1)=0,IFERROR(OFFSET($CB21,0,MATCH(#REF!,$CB$13:$CJ$13,0)-1),1)=0,IFERROR(OFFSET($CB21,0,MATCH(AB$5,$CB$13:$CJ$13,0)-1),1)=0)</f>
        <v>0</v>
      </c>
      <c r="DH21" s="88" t="b">
        <f ca="1">OR(IFERROR(OFFSET($CB21,0,MATCH(AC$6,$CB$13:$CJ$13,0)-1),1)=0,IFERROR(OFFSET($CB21,0,MATCH(#REF!,$CB$13:$CJ$13,0)-1),1)=0,IFERROR(OFFSET($CB21,0,MATCH(AC$5,$CB$13:$CJ$13,0)-1),1)=0)</f>
        <v>0</v>
      </c>
      <c r="DI21" s="88" t="b">
        <f ca="1">OR(IFERROR(OFFSET($CB21,0,MATCH(AD$6,$CB$13:$CJ$13,0)-1),1)=0,IFERROR(OFFSET($CB21,0,MATCH(#REF!,$CB$13:$CJ$13,0)-1),1)=0,IFERROR(OFFSET($CB21,0,MATCH(AD$5,$CB$13:$CJ$13,0)-1),1)=0)</f>
        <v>0</v>
      </c>
      <c r="DJ21" s="88" t="b">
        <f ca="1">OR(IFERROR(OFFSET($CB21,0,MATCH(AE$6,$CB$13:$CJ$13,0)-1),1)=0,IFERROR(OFFSET($CB21,0,MATCH(#REF!,$CB$13:$CJ$13,0)-1),1)=0,IFERROR(OFFSET($CB21,0,MATCH(AE$5,$CB$13:$CJ$13,0)-1),1)=0)</f>
        <v>0</v>
      </c>
      <c r="DK21" s="88" t="b">
        <f ca="1">OR(IFERROR(OFFSET($CB21,0,MATCH(AF$6,$CB$13:$CJ$13,0)-1),1)=0,IFERROR(OFFSET($CB21,0,MATCH(#REF!,$CB$13:$CJ$13,0)-1),1)=0,IFERROR(OFFSET($CB21,0,MATCH(AF$5,$CB$13:$CJ$13,0)-1),1)=0)</f>
        <v>0</v>
      </c>
      <c r="DL21" s="88" t="b">
        <f ca="1">OR(IFERROR(OFFSET($CB21,0,MATCH(AG$6,$CB$13:$CJ$13,0)-1),1)=0,IFERROR(OFFSET($CB21,0,MATCH(#REF!,$CB$13:$CJ$13,0)-1),1)=0,IFERROR(OFFSET($CB21,0,MATCH(AG$5,$CB$13:$CJ$13,0)-1),1)=0)</f>
        <v>0</v>
      </c>
      <c r="DM21" s="88" t="b">
        <f ca="1">OR(IFERROR(OFFSET($CB21,0,MATCH(AH$6,$CB$13:$CJ$13,0)-1),1)=0,IFERROR(OFFSET($CB21,0,MATCH(#REF!,$CB$13:$CJ$13,0)-1),1)=0,IFERROR(OFFSET($CB21,0,MATCH(AH$5,$CB$13:$CJ$13,0)-1),1)=0)</f>
        <v>0</v>
      </c>
      <c r="DN21" s="88" t="b">
        <f ca="1">OR(IFERROR(OFFSET($CB21,0,MATCH(AI$6,$CB$13:$CJ$13,0)-1),1)=0,IFERROR(OFFSET($CB21,0,MATCH(#REF!,$CB$13:$CJ$13,0)-1),1)=0,IFERROR(OFFSET($CB21,0,MATCH(AI$5,$CB$13:$CJ$13,0)-1),1)=0)</f>
        <v>0</v>
      </c>
    </row>
    <row r="22" spans="2:118" s="88" customFormat="1" outlineLevel="1" x14ac:dyDescent="0.25">
      <c r="B22" s="71"/>
      <c r="C22" s="88" t="s">
        <v>532</v>
      </c>
      <c r="D22" s="79" t="s">
        <v>125</v>
      </c>
      <c r="E22" s="79"/>
      <c r="F22" s="202"/>
      <c r="G22" s="202"/>
      <c r="H22" s="202"/>
      <c r="I22" s="202"/>
      <c r="J22" s="202"/>
      <c r="K22" s="202"/>
      <c r="L22" s="202"/>
      <c r="M22" s="202"/>
      <c r="N22" s="202"/>
      <c r="O22" s="202"/>
      <c r="P22" s="202"/>
      <c r="Q22" s="202"/>
      <c r="R22" s="202"/>
      <c r="S22" s="202"/>
      <c r="T22" s="202"/>
      <c r="U22" s="202"/>
      <c r="V22" s="202"/>
      <c r="W22" s="202"/>
      <c r="X22" s="202"/>
      <c r="Y22" s="202"/>
      <c r="AA22" s="79" t="s">
        <v>127</v>
      </c>
      <c r="AB22" s="79" t="s">
        <v>127</v>
      </c>
      <c r="AC22" s="79" t="s">
        <v>127</v>
      </c>
      <c r="AD22" s="79" t="s">
        <v>127</v>
      </c>
      <c r="AE22" s="79" t="s">
        <v>127</v>
      </c>
      <c r="AF22" s="79" t="s">
        <v>127</v>
      </c>
      <c r="AG22" s="79" t="s">
        <v>127</v>
      </c>
      <c r="AH22" s="79" t="s">
        <v>126</v>
      </c>
      <c r="AI22" s="79" t="s">
        <v>127</v>
      </c>
      <c r="AJ22" s="79" t="s">
        <v>126</v>
      </c>
      <c r="AK22" s="79"/>
      <c r="AL22" s="79" t="s">
        <v>126</v>
      </c>
      <c r="AM22" s="79" t="s">
        <v>126</v>
      </c>
      <c r="AN22" s="79" t="s">
        <v>126</v>
      </c>
      <c r="AO22" s="79" t="s">
        <v>126</v>
      </c>
      <c r="AP22" s="79"/>
      <c r="AQ22" s="79" t="s">
        <v>126</v>
      </c>
      <c r="AR22" s="79" t="s">
        <v>126</v>
      </c>
      <c r="AS22" s="79" t="s">
        <v>126</v>
      </c>
      <c r="AU22" s="79" t="str">
        <f t="shared" si="4"/>
        <v>N</v>
      </c>
      <c r="AV22" s="79" t="str">
        <f t="shared" si="3"/>
        <v>Y</v>
      </c>
      <c r="AW22" s="79" t="str">
        <f t="shared" si="3"/>
        <v>Y</v>
      </c>
      <c r="AX22" s="79" t="str">
        <f t="shared" si="3"/>
        <v>Y</v>
      </c>
      <c r="AY22" s="79" t="str">
        <f t="shared" si="3"/>
        <v>Y</v>
      </c>
      <c r="AZ22" s="79" t="str">
        <f t="shared" si="3"/>
        <v>Y</v>
      </c>
      <c r="BA22" s="79" t="str">
        <f t="shared" si="3"/>
        <v>Y</v>
      </c>
      <c r="BB22" s="79" t="str">
        <f t="shared" si="3"/>
        <v>Y</v>
      </c>
      <c r="BC22" s="79" t="str">
        <f t="shared" si="3"/>
        <v>Y</v>
      </c>
      <c r="BD22" s="79" t="str">
        <f t="shared" si="3"/>
        <v>Y</v>
      </c>
      <c r="BE22" s="79" t="str">
        <f t="shared" si="3"/>
        <v>Y</v>
      </c>
      <c r="BF22" s="79" t="str">
        <f t="shared" si="3"/>
        <v>Y</v>
      </c>
      <c r="BG22" s="79" t="str">
        <f t="shared" si="3"/>
        <v>Y</v>
      </c>
      <c r="BH22" s="79" t="str">
        <f t="shared" si="3"/>
        <v>Y</v>
      </c>
      <c r="BI22" s="79" t="str">
        <f t="shared" si="3"/>
        <v>Y</v>
      </c>
      <c r="BJ22" s="79" t="str">
        <f t="shared" si="3"/>
        <v>Y</v>
      </c>
      <c r="BK22" s="79" t="str">
        <f t="shared" si="3"/>
        <v>Y</v>
      </c>
      <c r="BL22" s="79" t="str">
        <f t="shared" si="3"/>
        <v>Y</v>
      </c>
      <c r="BM22" s="79" t="str">
        <f t="shared" si="3"/>
        <v>Y</v>
      </c>
      <c r="BN22" s="79" t="str">
        <f t="shared" si="3"/>
        <v>Y</v>
      </c>
      <c r="CB22" s="79"/>
      <c r="CC22" s="79"/>
      <c r="CD22" s="79"/>
      <c r="CE22" s="79"/>
      <c r="CF22" s="79"/>
      <c r="CG22" s="79" t="s">
        <v>126</v>
      </c>
      <c r="CH22" s="79" t="s">
        <v>126</v>
      </c>
      <c r="CI22" s="79" t="s">
        <v>126</v>
      </c>
      <c r="CJ22" s="79" t="s">
        <v>126</v>
      </c>
      <c r="CK22" s="88" t="b">
        <f ca="1">OR(IFERROR(OFFSET($CB22,0,MATCH(F$6,$CB$13:$CJ$13,0)-1),1)=0,IFERROR(OFFSET($CB22,0,MATCH(#REF!,$CB$13:$CJ$13,0)-1),1)=0,IFERROR(OFFSET($CB22,0,MATCH(F$5,$CB$13:$CJ$13,0)-1),1)=0)</f>
        <v>0</v>
      </c>
      <c r="CL22" s="88" t="b">
        <f ca="1">OR(IFERROR(OFFSET($CB22,0,MATCH(G$6,$CB$13:$CJ$13,0)-1),1)=0,IFERROR(OFFSET($CB22,0,MATCH(#REF!,$CB$13:$CJ$13,0)-1),1)=0,IFERROR(OFFSET($CB22,0,MATCH(G$5,$CB$13:$CJ$13,0)-1),1)=0)</f>
        <v>0</v>
      </c>
      <c r="CM22" s="88" t="b">
        <f ca="1">OR(IFERROR(OFFSET($CB22,0,MATCH(H$6,$CB$13:$CJ$13,0)-1),1)=0,IFERROR(OFFSET($CB22,0,MATCH(#REF!,$CB$13:$CJ$13,0)-1),1)=0,IFERROR(OFFSET($CB22,0,MATCH(H$5,$CB$13:$CJ$13,0)-1),1)=0)</f>
        <v>0</v>
      </c>
      <c r="CN22" s="88" t="b">
        <f ca="1">OR(IFERROR(OFFSET($CB22,0,MATCH(I$6,$CB$13:$CJ$13,0)-1),1)=0,IFERROR(OFFSET($CB22,0,MATCH(#REF!,$CB$13:$CJ$13,0)-1),1)=0,IFERROR(OFFSET($CB22,0,MATCH(I$5,$CB$13:$CJ$13,0)-1),1)=0)</f>
        <v>0</v>
      </c>
      <c r="CO22" s="88" t="b">
        <f ca="1">OR(IFERROR(OFFSET($CB22,0,MATCH(J$6,$CB$13:$CJ$13,0)-1),1)=0,IFERROR(OFFSET($CB22,0,MATCH(#REF!,$CB$13:$CJ$13,0)-1),1)=0,IFERROR(OFFSET($CB22,0,MATCH(J$5,$CB$13:$CJ$13,0)-1),1)=0)</f>
        <v>0</v>
      </c>
      <c r="CP22" s="88" t="b">
        <f ca="1">OR(IFERROR(OFFSET($CB22,0,MATCH(K$6,$CB$13:$CJ$13,0)-1),1)=0,IFERROR(OFFSET($CB22,0,MATCH(#REF!,$CB$13:$CJ$13,0)-1),1)=0,IFERROR(OFFSET($CB22,0,MATCH(K$5,$CB$13:$CJ$13,0)-1),1)=0)</f>
        <v>0</v>
      </c>
      <c r="CQ22" s="88" t="b">
        <f ca="1">OR(IFERROR(OFFSET($CB22,0,MATCH(L$6,$CB$13:$CJ$13,0)-1),1)=0,IFERROR(OFFSET($CB22,0,MATCH(#REF!,$CB$13:$CJ$13,0)-1),1)=0,IFERROR(OFFSET($CB22,0,MATCH(L$5,$CB$13:$CJ$13,0)-1),1)=0)</f>
        <v>0</v>
      </c>
      <c r="CR22" s="88" t="b">
        <f ca="1">OR(IFERROR(OFFSET($CB22,0,MATCH(M$6,$CB$13:$CJ$13,0)-1),1)=0,IFERROR(OFFSET($CB22,0,MATCH(#REF!,$CB$13:$CJ$13,0)-1),1)=0,IFERROR(OFFSET($CB22,0,MATCH(M$5,$CB$13:$CJ$13,0)-1),1)=0)</f>
        <v>0</v>
      </c>
      <c r="CS22" s="88" t="b">
        <f ca="1">OR(IFERROR(OFFSET($CB22,0,MATCH(N$6,$CB$13:$CJ$13,0)-1),1)=0,IFERROR(OFFSET($CB22,0,MATCH(#REF!,$CB$13:$CJ$13,0)-1),1)=0,IFERROR(OFFSET($CB22,0,MATCH(N$5,$CB$13:$CJ$13,0)-1),1)=0)</f>
        <v>0</v>
      </c>
      <c r="CT22" s="88" t="b">
        <f ca="1">OR(IFERROR(OFFSET($CB22,0,MATCH(O$6,$CB$13:$CJ$13,0)-1),1)=0,IFERROR(OFFSET($CB22,0,MATCH(#REF!,$CB$13:$CJ$13,0)-1),1)=0,IFERROR(OFFSET($CB22,0,MATCH(O$5,$CB$13:$CJ$13,0)-1),1)=0)</f>
        <v>0</v>
      </c>
      <c r="CU22" s="88" t="b">
        <f ca="1">OR(IFERROR(OFFSET($CB22,0,MATCH(P$6,$CB$13:$CJ$13,0)-1),1)=0,IFERROR(OFFSET($CB22,0,MATCH(#REF!,$CB$13:$CJ$13,0)-1),1)=0,IFERROR(OFFSET($CB22,0,MATCH(P$5,$CB$13:$CJ$13,0)-1),1)=0)</f>
        <v>0</v>
      </c>
      <c r="CV22" s="88" t="b">
        <f ca="1">OR(IFERROR(OFFSET($CB22,0,MATCH(Q$6,$CB$13:$CJ$13,0)-1),1)=0,IFERROR(OFFSET($CB22,0,MATCH(#REF!,$CB$13:$CJ$13,0)-1),1)=0,IFERROR(OFFSET($CB22,0,MATCH(Q$5,$CB$13:$CJ$13,0)-1),1)=0)</f>
        <v>0</v>
      </c>
      <c r="CW22" s="88" t="b">
        <f ca="1">OR(IFERROR(OFFSET($CB22,0,MATCH(R$6,$CB$13:$CJ$13,0)-1),1)=0,IFERROR(OFFSET($CB22,0,MATCH(#REF!,$CB$13:$CJ$13,0)-1),1)=0,IFERROR(OFFSET($CB22,0,MATCH(R$5,$CB$13:$CJ$13,0)-1),1)=0)</f>
        <v>0</v>
      </c>
      <c r="CX22" s="88" t="b">
        <f ca="1">OR(IFERROR(OFFSET($CB22,0,MATCH(S$6,$CB$13:$CJ$13,0)-1),1)=0,IFERROR(OFFSET($CB22,0,MATCH(#REF!,$CB$13:$CJ$13,0)-1),1)=0,IFERROR(OFFSET($CB22,0,MATCH(S$5,$CB$13:$CJ$13,0)-1),1)=0)</f>
        <v>0</v>
      </c>
      <c r="CY22" s="88" t="b">
        <f ca="1">OR(IFERROR(OFFSET($CB22,0,MATCH(T$6,$CB$13:$CJ$13,0)-1),1)=0,IFERROR(OFFSET($CB22,0,MATCH(#REF!,$CB$13:$CJ$13,0)-1),1)=0,IFERROR(OFFSET($CB22,0,MATCH(T$5,$CB$13:$CJ$13,0)-1),1)=0)</f>
        <v>0</v>
      </c>
      <c r="CZ22" s="88" t="b">
        <f ca="1">OR(IFERROR(OFFSET($CB22,0,MATCH(U$6,$CB$13:$CJ$13,0)-1),1)=0,IFERROR(OFFSET($CB22,0,MATCH(#REF!,$CB$13:$CJ$13,0)-1),1)=0,IFERROR(OFFSET($CB22,0,MATCH(U$5,$CB$13:$CJ$13,0)-1),1)=0)</f>
        <v>0</v>
      </c>
      <c r="DA22" s="88" t="b">
        <f ca="1">OR(IFERROR(OFFSET($CB22,0,MATCH(V$6,$CB$13:$CJ$13,0)-1),1)=0,IFERROR(OFFSET($CB22,0,MATCH(#REF!,$CB$13:$CJ$13,0)-1),1)=0,IFERROR(OFFSET($CB22,0,MATCH(V$5,$CB$13:$CJ$13,0)-1),1)=0)</f>
        <v>0</v>
      </c>
      <c r="DB22" s="88" t="b">
        <f ca="1">OR(IFERROR(OFFSET($CB22,0,MATCH(W$6,$CB$13:$CJ$13,0)-1),1)=0,IFERROR(OFFSET($CB22,0,MATCH(#REF!,$CB$13:$CJ$13,0)-1),1)=0,IFERROR(OFFSET($CB22,0,MATCH(W$5,$CB$13:$CJ$13,0)-1),1)=0)</f>
        <v>0</v>
      </c>
      <c r="DC22" s="88" t="b">
        <f ca="1">OR(IFERROR(OFFSET($CB22,0,MATCH(X$6,$CB$13:$CJ$13,0)-1),1)=0,IFERROR(OFFSET($CB22,0,MATCH(#REF!,$CB$13:$CJ$13,0)-1),1)=0,IFERROR(OFFSET($CB22,0,MATCH(X$5,$CB$13:$CJ$13,0)-1),1)=0)</f>
        <v>0</v>
      </c>
      <c r="DD22" s="88" t="b">
        <f ca="1">OR(IFERROR(OFFSET($CB22,0,MATCH(Y$6,$CB$13:$CJ$13,0)-1),1)=0,IFERROR(OFFSET($CB22,0,MATCH(#REF!,$CB$13:$CJ$13,0)-1),1)=0,IFERROR(OFFSET($CB22,0,MATCH(Y$5,$CB$13:$CJ$13,0)-1),1)=0)</f>
        <v>0</v>
      </c>
      <c r="DE22" s="88" t="b">
        <f ca="1">OR(IFERROR(OFFSET($CB22,0,MATCH(Z$6,$CB$13:$CJ$13,0)-1),1)=0,IFERROR(OFFSET($CB22,0,MATCH(#REF!,$CB$13:$CJ$13,0)-1),1)=0,IFERROR(OFFSET($CB22,0,MATCH(Z$5,$CB$13:$CJ$13,0)-1),1)=0)</f>
        <v>0</v>
      </c>
      <c r="DF22" s="88" t="b">
        <f ca="1">OR(IFERROR(OFFSET($CB22,0,MATCH(AA$6,$CB$13:$CJ$13,0)-1),1)=0,IFERROR(OFFSET($CB22,0,MATCH(#REF!,$CB$13:$CJ$13,0)-1),1)=0,IFERROR(OFFSET($CB22,0,MATCH(AA$5,$CB$13:$CJ$13,0)-1),1)=0)</f>
        <v>0</v>
      </c>
      <c r="DG22" s="88" t="b">
        <f ca="1">OR(IFERROR(OFFSET($CB22,0,MATCH(AB$6,$CB$13:$CJ$13,0)-1),1)=0,IFERROR(OFFSET($CB22,0,MATCH(#REF!,$CB$13:$CJ$13,0)-1),1)=0,IFERROR(OFFSET($CB22,0,MATCH(AB$5,$CB$13:$CJ$13,0)-1),1)=0)</f>
        <v>0</v>
      </c>
      <c r="DH22" s="88" t="b">
        <f ca="1">OR(IFERROR(OFFSET($CB22,0,MATCH(AC$6,$CB$13:$CJ$13,0)-1),1)=0,IFERROR(OFFSET($CB22,0,MATCH(#REF!,$CB$13:$CJ$13,0)-1),1)=0,IFERROR(OFFSET($CB22,0,MATCH(AC$5,$CB$13:$CJ$13,0)-1),1)=0)</f>
        <v>0</v>
      </c>
      <c r="DI22" s="88" t="b">
        <f ca="1">OR(IFERROR(OFFSET($CB22,0,MATCH(AD$6,$CB$13:$CJ$13,0)-1),1)=0,IFERROR(OFFSET($CB22,0,MATCH(#REF!,$CB$13:$CJ$13,0)-1),1)=0,IFERROR(OFFSET($CB22,0,MATCH(AD$5,$CB$13:$CJ$13,0)-1),1)=0)</f>
        <v>0</v>
      </c>
      <c r="DJ22" s="88" t="b">
        <f ca="1">OR(IFERROR(OFFSET($CB22,0,MATCH(AE$6,$CB$13:$CJ$13,0)-1),1)=0,IFERROR(OFFSET($CB22,0,MATCH(#REF!,$CB$13:$CJ$13,0)-1),1)=0,IFERROR(OFFSET($CB22,0,MATCH(AE$5,$CB$13:$CJ$13,0)-1),1)=0)</f>
        <v>0</v>
      </c>
      <c r="DK22" s="88" t="b">
        <f ca="1">OR(IFERROR(OFFSET($CB22,0,MATCH(AF$6,$CB$13:$CJ$13,0)-1),1)=0,IFERROR(OFFSET($CB22,0,MATCH(#REF!,$CB$13:$CJ$13,0)-1),1)=0,IFERROR(OFFSET($CB22,0,MATCH(AF$5,$CB$13:$CJ$13,0)-1),1)=0)</f>
        <v>0</v>
      </c>
      <c r="DL22" s="88" t="b">
        <f ca="1">OR(IFERROR(OFFSET($CB22,0,MATCH(AG$6,$CB$13:$CJ$13,0)-1),1)=0,IFERROR(OFFSET($CB22,0,MATCH(#REF!,$CB$13:$CJ$13,0)-1),1)=0,IFERROR(OFFSET($CB22,0,MATCH(AG$5,$CB$13:$CJ$13,0)-1),1)=0)</f>
        <v>0</v>
      </c>
      <c r="DM22" s="88" t="b">
        <f ca="1">OR(IFERROR(OFFSET($CB22,0,MATCH(AH$6,$CB$13:$CJ$13,0)-1),1)=0,IFERROR(OFFSET($CB22,0,MATCH(#REF!,$CB$13:$CJ$13,0)-1),1)=0,IFERROR(OFFSET($CB22,0,MATCH(AH$5,$CB$13:$CJ$13,0)-1),1)=0)</f>
        <v>0</v>
      </c>
      <c r="DN22" s="88" t="b">
        <f ca="1">OR(IFERROR(OFFSET($CB22,0,MATCH(AI$6,$CB$13:$CJ$13,0)-1),1)=0,IFERROR(OFFSET($CB22,0,MATCH(#REF!,$CB$13:$CJ$13,0)-1),1)=0,IFERROR(OFFSET($CB22,0,MATCH(AI$5,$CB$13:$CJ$13,0)-1),1)=0)</f>
        <v>0</v>
      </c>
    </row>
    <row r="23" spans="2:118" s="88" customFormat="1" outlineLevel="1" x14ac:dyDescent="0.25">
      <c r="B23" s="71"/>
      <c r="C23" s="88" t="s">
        <v>533</v>
      </c>
      <c r="D23" s="79" t="s">
        <v>125</v>
      </c>
      <c r="E23" s="79"/>
      <c r="F23" s="202"/>
      <c r="G23" s="202"/>
      <c r="H23" s="202"/>
      <c r="I23" s="202"/>
      <c r="J23" s="202"/>
      <c r="K23" s="202"/>
      <c r="L23" s="202"/>
      <c r="M23" s="202"/>
      <c r="N23" s="202"/>
      <c r="O23" s="202"/>
      <c r="P23" s="202"/>
      <c r="Q23" s="202"/>
      <c r="R23" s="202"/>
      <c r="S23" s="202"/>
      <c r="T23" s="202"/>
      <c r="U23" s="202"/>
      <c r="V23" s="202"/>
      <c r="W23" s="202"/>
      <c r="X23" s="202"/>
      <c r="Y23" s="202"/>
      <c r="AA23" s="79" t="s">
        <v>127</v>
      </c>
      <c r="AB23" s="79" t="s">
        <v>127</v>
      </c>
      <c r="AC23" s="79" t="s">
        <v>127</v>
      </c>
      <c r="AD23" s="79" t="s">
        <v>127</v>
      </c>
      <c r="AE23" s="79" t="s">
        <v>127</v>
      </c>
      <c r="AF23" s="79" t="s">
        <v>127</v>
      </c>
      <c r="AG23" s="79" t="s">
        <v>127</v>
      </c>
      <c r="AH23" s="79" t="s">
        <v>126</v>
      </c>
      <c r="AI23" s="79" t="s">
        <v>127</v>
      </c>
      <c r="AJ23" s="79" t="s">
        <v>126</v>
      </c>
      <c r="AK23" s="79"/>
      <c r="AL23" s="79" t="s">
        <v>126</v>
      </c>
      <c r="AM23" s="79" t="s">
        <v>126</v>
      </c>
      <c r="AN23" s="79" t="s">
        <v>126</v>
      </c>
      <c r="AO23" s="79" t="s">
        <v>126</v>
      </c>
      <c r="AP23" s="79"/>
      <c r="AQ23" s="79" t="s">
        <v>126</v>
      </c>
      <c r="AR23" s="79" t="s">
        <v>126</v>
      </c>
      <c r="AS23" s="79" t="s">
        <v>126</v>
      </c>
      <c r="AU23" s="79" t="str">
        <f t="shared" si="4"/>
        <v>N</v>
      </c>
      <c r="AV23" s="79" t="str">
        <f t="shared" si="3"/>
        <v>Y</v>
      </c>
      <c r="AW23" s="79" t="str">
        <f t="shared" si="3"/>
        <v>Y</v>
      </c>
      <c r="AX23" s="79" t="str">
        <f t="shared" si="3"/>
        <v>Y</v>
      </c>
      <c r="AY23" s="79" t="str">
        <f t="shared" si="3"/>
        <v>Y</v>
      </c>
      <c r="AZ23" s="79" t="str">
        <f t="shared" si="3"/>
        <v>Y</v>
      </c>
      <c r="BA23" s="79" t="str">
        <f t="shared" si="3"/>
        <v>Y</v>
      </c>
      <c r="BB23" s="79" t="str">
        <f t="shared" si="3"/>
        <v>Y</v>
      </c>
      <c r="BC23" s="79" t="str">
        <f t="shared" si="3"/>
        <v>Y</v>
      </c>
      <c r="BD23" s="79" t="str">
        <f t="shared" si="3"/>
        <v>Y</v>
      </c>
      <c r="BE23" s="79" t="str">
        <f t="shared" si="3"/>
        <v>Y</v>
      </c>
      <c r="BF23" s="79" t="str">
        <f t="shared" si="3"/>
        <v>Y</v>
      </c>
      <c r="BG23" s="79" t="str">
        <f t="shared" si="3"/>
        <v>Y</v>
      </c>
      <c r="BH23" s="79" t="str">
        <f t="shared" si="3"/>
        <v>Y</v>
      </c>
      <c r="BI23" s="79" t="str">
        <f t="shared" si="3"/>
        <v>Y</v>
      </c>
      <c r="BJ23" s="79" t="str">
        <f t="shared" si="3"/>
        <v>Y</v>
      </c>
      <c r="BK23" s="79" t="str">
        <f t="shared" si="3"/>
        <v>Y</v>
      </c>
      <c r="BL23" s="79" t="str">
        <f t="shared" si="3"/>
        <v>Y</v>
      </c>
      <c r="BM23" s="79" t="str">
        <f t="shared" si="3"/>
        <v>Y</v>
      </c>
      <c r="BN23" s="79" t="str">
        <f t="shared" si="3"/>
        <v>Y</v>
      </c>
      <c r="CB23" s="79"/>
      <c r="CC23" s="79"/>
      <c r="CD23" s="79"/>
      <c r="CE23" s="79"/>
      <c r="CF23" s="79"/>
      <c r="CG23" s="79" t="s">
        <v>126</v>
      </c>
      <c r="CH23" s="79" t="s">
        <v>126</v>
      </c>
      <c r="CI23" s="79" t="s">
        <v>126</v>
      </c>
      <c r="CJ23" s="79" t="s">
        <v>126</v>
      </c>
      <c r="CK23" s="88" t="b">
        <f ca="1">OR(IFERROR(OFFSET($CB23,0,MATCH(F$6,$CB$13:$CJ$13,0)-1),1)=0,IFERROR(OFFSET($CB23,0,MATCH(#REF!,$CB$13:$CJ$13,0)-1),1)=0,IFERROR(OFFSET($CB23,0,MATCH(F$5,$CB$13:$CJ$13,0)-1),1)=0)</f>
        <v>0</v>
      </c>
      <c r="CL23" s="88" t="b">
        <f ca="1">OR(IFERROR(OFFSET($CB23,0,MATCH(G$6,$CB$13:$CJ$13,0)-1),1)=0,IFERROR(OFFSET($CB23,0,MATCH(#REF!,$CB$13:$CJ$13,0)-1),1)=0,IFERROR(OFFSET($CB23,0,MATCH(G$5,$CB$13:$CJ$13,0)-1),1)=0)</f>
        <v>0</v>
      </c>
      <c r="CM23" s="88" t="b">
        <f ca="1">OR(IFERROR(OFFSET($CB23,0,MATCH(H$6,$CB$13:$CJ$13,0)-1),1)=0,IFERROR(OFFSET($CB23,0,MATCH(#REF!,$CB$13:$CJ$13,0)-1),1)=0,IFERROR(OFFSET($CB23,0,MATCH(H$5,$CB$13:$CJ$13,0)-1),1)=0)</f>
        <v>0</v>
      </c>
      <c r="CN23" s="88" t="b">
        <f ca="1">OR(IFERROR(OFFSET($CB23,0,MATCH(I$6,$CB$13:$CJ$13,0)-1),1)=0,IFERROR(OFFSET($CB23,0,MATCH(#REF!,$CB$13:$CJ$13,0)-1),1)=0,IFERROR(OFFSET($CB23,0,MATCH(I$5,$CB$13:$CJ$13,0)-1),1)=0)</f>
        <v>0</v>
      </c>
      <c r="CO23" s="88" t="b">
        <f ca="1">OR(IFERROR(OFFSET($CB23,0,MATCH(J$6,$CB$13:$CJ$13,0)-1),1)=0,IFERROR(OFFSET($CB23,0,MATCH(#REF!,$CB$13:$CJ$13,0)-1),1)=0,IFERROR(OFFSET($CB23,0,MATCH(J$5,$CB$13:$CJ$13,0)-1),1)=0)</f>
        <v>0</v>
      </c>
      <c r="CP23" s="88" t="b">
        <f ca="1">OR(IFERROR(OFFSET($CB23,0,MATCH(K$6,$CB$13:$CJ$13,0)-1),1)=0,IFERROR(OFFSET($CB23,0,MATCH(#REF!,$CB$13:$CJ$13,0)-1),1)=0,IFERROR(OFFSET($CB23,0,MATCH(K$5,$CB$13:$CJ$13,0)-1),1)=0)</f>
        <v>0</v>
      </c>
      <c r="CQ23" s="88" t="b">
        <f ca="1">OR(IFERROR(OFFSET($CB23,0,MATCH(L$6,$CB$13:$CJ$13,0)-1),1)=0,IFERROR(OFFSET($CB23,0,MATCH(#REF!,$CB$13:$CJ$13,0)-1),1)=0,IFERROR(OFFSET($CB23,0,MATCH(L$5,$CB$13:$CJ$13,0)-1),1)=0)</f>
        <v>0</v>
      </c>
      <c r="CR23" s="88" t="b">
        <f ca="1">OR(IFERROR(OFFSET($CB23,0,MATCH(M$6,$CB$13:$CJ$13,0)-1),1)=0,IFERROR(OFFSET($CB23,0,MATCH(#REF!,$CB$13:$CJ$13,0)-1),1)=0,IFERROR(OFFSET($CB23,0,MATCH(M$5,$CB$13:$CJ$13,0)-1),1)=0)</f>
        <v>0</v>
      </c>
      <c r="CS23" s="88" t="b">
        <f ca="1">OR(IFERROR(OFFSET($CB23,0,MATCH(N$6,$CB$13:$CJ$13,0)-1),1)=0,IFERROR(OFFSET($CB23,0,MATCH(#REF!,$CB$13:$CJ$13,0)-1),1)=0,IFERROR(OFFSET($CB23,0,MATCH(N$5,$CB$13:$CJ$13,0)-1),1)=0)</f>
        <v>0</v>
      </c>
      <c r="CT23" s="88" t="b">
        <f ca="1">OR(IFERROR(OFFSET($CB23,0,MATCH(O$6,$CB$13:$CJ$13,0)-1),1)=0,IFERROR(OFFSET($CB23,0,MATCH(#REF!,$CB$13:$CJ$13,0)-1),1)=0,IFERROR(OFFSET($CB23,0,MATCH(O$5,$CB$13:$CJ$13,0)-1),1)=0)</f>
        <v>0</v>
      </c>
      <c r="CU23" s="88" t="b">
        <f ca="1">OR(IFERROR(OFFSET($CB23,0,MATCH(P$6,$CB$13:$CJ$13,0)-1),1)=0,IFERROR(OFFSET($CB23,0,MATCH(#REF!,$CB$13:$CJ$13,0)-1),1)=0,IFERROR(OFFSET($CB23,0,MATCH(P$5,$CB$13:$CJ$13,0)-1),1)=0)</f>
        <v>0</v>
      </c>
      <c r="CV23" s="88" t="b">
        <f ca="1">OR(IFERROR(OFFSET($CB23,0,MATCH(Q$6,$CB$13:$CJ$13,0)-1),1)=0,IFERROR(OFFSET($CB23,0,MATCH(#REF!,$CB$13:$CJ$13,0)-1),1)=0,IFERROR(OFFSET($CB23,0,MATCH(Q$5,$CB$13:$CJ$13,0)-1),1)=0)</f>
        <v>0</v>
      </c>
      <c r="CW23" s="88" t="b">
        <f ca="1">OR(IFERROR(OFFSET($CB23,0,MATCH(R$6,$CB$13:$CJ$13,0)-1),1)=0,IFERROR(OFFSET($CB23,0,MATCH(#REF!,$CB$13:$CJ$13,0)-1),1)=0,IFERROR(OFFSET($CB23,0,MATCH(R$5,$CB$13:$CJ$13,0)-1),1)=0)</f>
        <v>0</v>
      </c>
      <c r="CX23" s="88" t="b">
        <f ca="1">OR(IFERROR(OFFSET($CB23,0,MATCH(S$6,$CB$13:$CJ$13,0)-1),1)=0,IFERROR(OFFSET($CB23,0,MATCH(#REF!,$CB$13:$CJ$13,0)-1),1)=0,IFERROR(OFFSET($CB23,0,MATCH(S$5,$CB$13:$CJ$13,0)-1),1)=0)</f>
        <v>0</v>
      </c>
      <c r="CY23" s="88" t="b">
        <f ca="1">OR(IFERROR(OFFSET($CB23,0,MATCH(T$6,$CB$13:$CJ$13,0)-1),1)=0,IFERROR(OFFSET($CB23,0,MATCH(#REF!,$CB$13:$CJ$13,0)-1),1)=0,IFERROR(OFFSET($CB23,0,MATCH(T$5,$CB$13:$CJ$13,0)-1),1)=0)</f>
        <v>0</v>
      </c>
      <c r="CZ23" s="88" t="b">
        <f ca="1">OR(IFERROR(OFFSET($CB23,0,MATCH(U$6,$CB$13:$CJ$13,0)-1),1)=0,IFERROR(OFFSET($CB23,0,MATCH(#REF!,$CB$13:$CJ$13,0)-1),1)=0,IFERROR(OFFSET($CB23,0,MATCH(U$5,$CB$13:$CJ$13,0)-1),1)=0)</f>
        <v>0</v>
      </c>
      <c r="DA23" s="88" t="b">
        <f ca="1">OR(IFERROR(OFFSET($CB23,0,MATCH(V$6,$CB$13:$CJ$13,0)-1),1)=0,IFERROR(OFFSET($CB23,0,MATCH(#REF!,$CB$13:$CJ$13,0)-1),1)=0,IFERROR(OFFSET($CB23,0,MATCH(V$5,$CB$13:$CJ$13,0)-1),1)=0)</f>
        <v>0</v>
      </c>
      <c r="DB23" s="88" t="b">
        <f ca="1">OR(IFERROR(OFFSET($CB23,0,MATCH(W$6,$CB$13:$CJ$13,0)-1),1)=0,IFERROR(OFFSET($CB23,0,MATCH(#REF!,$CB$13:$CJ$13,0)-1),1)=0,IFERROR(OFFSET($CB23,0,MATCH(W$5,$CB$13:$CJ$13,0)-1),1)=0)</f>
        <v>0</v>
      </c>
      <c r="DC23" s="88" t="b">
        <f ca="1">OR(IFERROR(OFFSET($CB23,0,MATCH(X$6,$CB$13:$CJ$13,0)-1),1)=0,IFERROR(OFFSET($CB23,0,MATCH(#REF!,$CB$13:$CJ$13,0)-1),1)=0,IFERROR(OFFSET($CB23,0,MATCH(X$5,$CB$13:$CJ$13,0)-1),1)=0)</f>
        <v>0</v>
      </c>
      <c r="DD23" s="88" t="b">
        <f ca="1">OR(IFERROR(OFFSET($CB23,0,MATCH(Y$6,$CB$13:$CJ$13,0)-1),1)=0,IFERROR(OFFSET($CB23,0,MATCH(#REF!,$CB$13:$CJ$13,0)-1),1)=0,IFERROR(OFFSET($CB23,0,MATCH(Y$5,$CB$13:$CJ$13,0)-1),1)=0)</f>
        <v>0</v>
      </c>
      <c r="DE23" s="88" t="b">
        <f ca="1">OR(IFERROR(OFFSET($CB23,0,MATCH(Z$6,$CB$13:$CJ$13,0)-1),1)=0,IFERROR(OFFSET($CB23,0,MATCH(#REF!,$CB$13:$CJ$13,0)-1),1)=0,IFERROR(OFFSET($CB23,0,MATCH(Z$5,$CB$13:$CJ$13,0)-1),1)=0)</f>
        <v>0</v>
      </c>
      <c r="DF23" s="88" t="b">
        <f ca="1">OR(IFERROR(OFFSET($CB23,0,MATCH(AA$6,$CB$13:$CJ$13,0)-1),1)=0,IFERROR(OFFSET($CB23,0,MATCH(#REF!,$CB$13:$CJ$13,0)-1),1)=0,IFERROR(OFFSET($CB23,0,MATCH(AA$5,$CB$13:$CJ$13,0)-1),1)=0)</f>
        <v>0</v>
      </c>
      <c r="DG23" s="88" t="b">
        <f ca="1">OR(IFERROR(OFFSET($CB23,0,MATCH(AB$6,$CB$13:$CJ$13,0)-1),1)=0,IFERROR(OFFSET($CB23,0,MATCH(#REF!,$CB$13:$CJ$13,0)-1),1)=0,IFERROR(OFFSET($CB23,0,MATCH(AB$5,$CB$13:$CJ$13,0)-1),1)=0)</f>
        <v>0</v>
      </c>
      <c r="DH23" s="88" t="b">
        <f ca="1">OR(IFERROR(OFFSET($CB23,0,MATCH(AC$6,$CB$13:$CJ$13,0)-1),1)=0,IFERROR(OFFSET($CB23,0,MATCH(#REF!,$CB$13:$CJ$13,0)-1),1)=0,IFERROR(OFFSET($CB23,0,MATCH(AC$5,$CB$13:$CJ$13,0)-1),1)=0)</f>
        <v>0</v>
      </c>
      <c r="DI23" s="88" t="b">
        <f ca="1">OR(IFERROR(OFFSET($CB23,0,MATCH(AD$6,$CB$13:$CJ$13,0)-1),1)=0,IFERROR(OFFSET($CB23,0,MATCH(#REF!,$CB$13:$CJ$13,0)-1),1)=0,IFERROR(OFFSET($CB23,0,MATCH(AD$5,$CB$13:$CJ$13,0)-1),1)=0)</f>
        <v>0</v>
      </c>
      <c r="DJ23" s="88" t="b">
        <f ca="1">OR(IFERROR(OFFSET($CB23,0,MATCH(AE$6,$CB$13:$CJ$13,0)-1),1)=0,IFERROR(OFFSET($CB23,0,MATCH(#REF!,$CB$13:$CJ$13,0)-1),1)=0,IFERROR(OFFSET($CB23,0,MATCH(AE$5,$CB$13:$CJ$13,0)-1),1)=0)</f>
        <v>0</v>
      </c>
      <c r="DK23" s="88" t="b">
        <f ca="1">OR(IFERROR(OFFSET($CB23,0,MATCH(AF$6,$CB$13:$CJ$13,0)-1),1)=0,IFERROR(OFFSET($CB23,0,MATCH(#REF!,$CB$13:$CJ$13,0)-1),1)=0,IFERROR(OFFSET($CB23,0,MATCH(AF$5,$CB$13:$CJ$13,0)-1),1)=0)</f>
        <v>0</v>
      </c>
      <c r="DL23" s="88" t="b">
        <f ca="1">OR(IFERROR(OFFSET($CB23,0,MATCH(AG$6,$CB$13:$CJ$13,0)-1),1)=0,IFERROR(OFFSET($CB23,0,MATCH(#REF!,$CB$13:$CJ$13,0)-1),1)=0,IFERROR(OFFSET($CB23,0,MATCH(AG$5,$CB$13:$CJ$13,0)-1),1)=0)</f>
        <v>0</v>
      </c>
      <c r="DM23" s="88" t="b">
        <f ca="1">OR(IFERROR(OFFSET($CB23,0,MATCH(AH$6,$CB$13:$CJ$13,0)-1),1)=0,IFERROR(OFFSET($CB23,0,MATCH(#REF!,$CB$13:$CJ$13,0)-1),1)=0,IFERROR(OFFSET($CB23,0,MATCH(AH$5,$CB$13:$CJ$13,0)-1),1)=0)</f>
        <v>0</v>
      </c>
      <c r="DN23" s="88" t="b">
        <f ca="1">OR(IFERROR(OFFSET($CB23,0,MATCH(AI$6,$CB$13:$CJ$13,0)-1),1)=0,IFERROR(OFFSET($CB23,0,MATCH(#REF!,$CB$13:$CJ$13,0)-1),1)=0,IFERROR(OFFSET($CB23,0,MATCH(AI$5,$CB$13:$CJ$13,0)-1),1)=0)</f>
        <v>0</v>
      </c>
    </row>
    <row r="24" spans="2:118" outlineLevel="1" x14ac:dyDescent="0.25">
      <c r="C24" s="88" t="s">
        <v>534</v>
      </c>
      <c r="D24" s="79" t="s">
        <v>535</v>
      </c>
      <c r="E24" s="79" t="s">
        <v>154</v>
      </c>
      <c r="F24" s="110"/>
      <c r="G24" s="110"/>
      <c r="H24" s="110"/>
      <c r="I24" s="110"/>
      <c r="J24" s="110"/>
      <c r="K24" s="110"/>
      <c r="L24" s="110"/>
      <c r="M24" s="110"/>
      <c r="N24" s="110"/>
      <c r="O24" s="110"/>
      <c r="P24" s="110"/>
      <c r="Q24" s="110"/>
      <c r="R24" s="110"/>
      <c r="S24" s="110"/>
      <c r="T24" s="110"/>
      <c r="U24" s="110"/>
      <c r="V24" s="110"/>
      <c r="W24" s="110"/>
      <c r="X24" s="110"/>
      <c r="Y24" s="110"/>
      <c r="AA24" s="48" t="s">
        <v>126</v>
      </c>
      <c r="AB24" s="48" t="s">
        <v>126</v>
      </c>
      <c r="AC24" s="48" t="s">
        <v>126</v>
      </c>
      <c r="AD24" s="48" t="s">
        <v>126</v>
      </c>
      <c r="AE24" s="48" t="s">
        <v>126</v>
      </c>
      <c r="AF24" s="48" t="s">
        <v>126</v>
      </c>
      <c r="AG24" s="48" t="s">
        <v>126</v>
      </c>
      <c r="AH24" s="48" t="s">
        <v>126</v>
      </c>
      <c r="AI24" s="48" t="s">
        <v>127</v>
      </c>
      <c r="AJ24" s="48" t="s">
        <v>126</v>
      </c>
      <c r="AL24" s="48" t="s">
        <v>126</v>
      </c>
      <c r="AM24" s="48" t="s">
        <v>126</v>
      </c>
      <c r="AN24" s="48" t="s">
        <v>126</v>
      </c>
      <c r="AO24" s="48" t="s">
        <v>126</v>
      </c>
      <c r="AQ24" s="48" t="s">
        <v>126</v>
      </c>
      <c r="AR24" s="48" t="s">
        <v>126</v>
      </c>
      <c r="AS24" s="48" t="s">
        <v>126</v>
      </c>
      <c r="AU24" s="79" t="str">
        <f t="shared" si="4"/>
        <v>Y</v>
      </c>
      <c r="AV24" s="79" t="str">
        <f t="shared" si="3"/>
        <v>Y</v>
      </c>
      <c r="AW24" s="79" t="str">
        <f t="shared" si="3"/>
        <v>Y</v>
      </c>
      <c r="AX24" s="79" t="str">
        <f t="shared" si="3"/>
        <v>Y</v>
      </c>
      <c r="AY24" s="79" t="str">
        <f t="shared" si="3"/>
        <v>Y</v>
      </c>
      <c r="AZ24" s="79" t="str">
        <f t="shared" si="3"/>
        <v>Y</v>
      </c>
      <c r="BA24" s="79" t="str">
        <f t="shared" si="3"/>
        <v>Y</v>
      </c>
      <c r="BB24" s="79" t="str">
        <f t="shared" si="3"/>
        <v>Y</v>
      </c>
      <c r="BC24" s="79" t="str">
        <f t="shared" si="3"/>
        <v>Y</v>
      </c>
      <c r="BD24" s="79" t="str">
        <f t="shared" si="3"/>
        <v>Y</v>
      </c>
      <c r="BE24" s="79" t="str">
        <f t="shared" si="3"/>
        <v>Y</v>
      </c>
      <c r="BF24" s="79" t="str">
        <f t="shared" si="3"/>
        <v>Y</v>
      </c>
      <c r="BG24" s="79" t="str">
        <f t="shared" si="3"/>
        <v>Y</v>
      </c>
      <c r="BH24" s="79" t="str">
        <f t="shared" si="3"/>
        <v>Y</v>
      </c>
      <c r="BI24" s="79" t="str">
        <f t="shared" si="3"/>
        <v>Y</v>
      </c>
      <c r="BJ24" s="79" t="str">
        <f t="shared" si="3"/>
        <v>Y</v>
      </c>
      <c r="BK24" s="79" t="str">
        <f t="shared" si="3"/>
        <v>Y</v>
      </c>
      <c r="BL24" s="79" t="str">
        <f t="shared" si="3"/>
        <v>Y</v>
      </c>
      <c r="BM24" s="79" t="str">
        <f t="shared" si="3"/>
        <v>Y</v>
      </c>
      <c r="BN24" s="79" t="str">
        <f t="shared" si="3"/>
        <v>Y</v>
      </c>
      <c r="CC24" s="48" t="s">
        <v>126</v>
      </c>
      <c r="CD24" s="48" t="s">
        <v>126</v>
      </c>
      <c r="CE24" s="48" t="s">
        <v>126</v>
      </c>
      <c r="CF24" s="48" t="s">
        <v>126</v>
      </c>
      <c r="CG24" s="48" t="s">
        <v>126</v>
      </c>
      <c r="CH24" s="48" t="s">
        <v>126</v>
      </c>
      <c r="CI24" s="48" t="s">
        <v>126</v>
      </c>
      <c r="CJ24" s="48" t="s">
        <v>126</v>
      </c>
      <c r="CK24" s="53" t="b">
        <f ca="1">OR(IFERROR(OFFSET($CB24,0,MATCH(F$6,$CB$13:$CJ$13,0)-1),1)=0,IFERROR(OFFSET($CB24,0,MATCH(#REF!,$CB$13:$CJ$13,0)-1),1)=0,IFERROR(OFFSET($CB24,0,MATCH(F$5,$CB$13:$CJ$13,0)-1),1)=0)</f>
        <v>0</v>
      </c>
      <c r="CL24" s="53" t="b">
        <f ca="1">OR(IFERROR(OFFSET($CB24,0,MATCH(G$6,$CB$13:$CJ$13,0)-1),1)=0,IFERROR(OFFSET($CB24,0,MATCH(#REF!,$CB$13:$CJ$13,0)-1),1)=0,IFERROR(OFFSET($CB24,0,MATCH(G$5,$CB$13:$CJ$13,0)-1),1)=0)</f>
        <v>0</v>
      </c>
      <c r="CM24" s="53" t="b">
        <f ca="1">OR(IFERROR(OFFSET($CB24,0,MATCH(H$6,$CB$13:$CJ$13,0)-1),1)=0,IFERROR(OFFSET($CB24,0,MATCH(#REF!,$CB$13:$CJ$13,0)-1),1)=0,IFERROR(OFFSET($CB24,0,MATCH(H$5,$CB$13:$CJ$13,0)-1),1)=0)</f>
        <v>0</v>
      </c>
      <c r="CN24" s="53" t="b">
        <f ca="1">OR(IFERROR(OFFSET($CB24,0,MATCH(I$6,$CB$13:$CJ$13,0)-1),1)=0,IFERROR(OFFSET($CB24,0,MATCH(#REF!,$CB$13:$CJ$13,0)-1),1)=0,IFERROR(OFFSET($CB24,0,MATCH(I$5,$CB$13:$CJ$13,0)-1),1)=0)</f>
        <v>0</v>
      </c>
      <c r="CO24" s="53" t="b">
        <f ca="1">OR(IFERROR(OFFSET($CB24,0,MATCH(J$6,$CB$13:$CJ$13,0)-1),1)=0,IFERROR(OFFSET($CB24,0,MATCH(#REF!,$CB$13:$CJ$13,0)-1),1)=0,IFERROR(OFFSET($CB24,0,MATCH(J$5,$CB$13:$CJ$13,0)-1),1)=0)</f>
        <v>0</v>
      </c>
      <c r="CP24" s="53" t="b">
        <f ca="1">OR(IFERROR(OFFSET($CB24,0,MATCH(K$6,$CB$13:$CJ$13,0)-1),1)=0,IFERROR(OFFSET($CB24,0,MATCH(#REF!,$CB$13:$CJ$13,0)-1),1)=0,IFERROR(OFFSET($CB24,0,MATCH(K$5,$CB$13:$CJ$13,0)-1),1)=0)</f>
        <v>0</v>
      </c>
      <c r="CQ24" s="53" t="b">
        <f ca="1">OR(IFERROR(OFFSET($CB24,0,MATCH(L$6,$CB$13:$CJ$13,0)-1),1)=0,IFERROR(OFFSET($CB24,0,MATCH(#REF!,$CB$13:$CJ$13,0)-1),1)=0,IFERROR(OFFSET($CB24,0,MATCH(L$5,$CB$13:$CJ$13,0)-1),1)=0)</f>
        <v>0</v>
      </c>
      <c r="CR24" s="53" t="b">
        <f ca="1">OR(IFERROR(OFFSET($CB24,0,MATCH(M$6,$CB$13:$CJ$13,0)-1),1)=0,IFERROR(OFFSET($CB24,0,MATCH(#REF!,$CB$13:$CJ$13,0)-1),1)=0,IFERROR(OFFSET($CB24,0,MATCH(M$5,$CB$13:$CJ$13,0)-1),1)=0)</f>
        <v>0</v>
      </c>
      <c r="CS24" s="53" t="b">
        <f ca="1">OR(IFERROR(OFFSET($CB24,0,MATCH(N$6,$CB$13:$CJ$13,0)-1),1)=0,IFERROR(OFFSET($CB24,0,MATCH(#REF!,$CB$13:$CJ$13,0)-1),1)=0,IFERROR(OFFSET($CB24,0,MATCH(N$5,$CB$13:$CJ$13,0)-1),1)=0)</f>
        <v>0</v>
      </c>
      <c r="CT24" s="53" t="b">
        <f ca="1">OR(IFERROR(OFFSET($CB24,0,MATCH(O$6,$CB$13:$CJ$13,0)-1),1)=0,IFERROR(OFFSET($CB24,0,MATCH(#REF!,$CB$13:$CJ$13,0)-1),1)=0,IFERROR(OFFSET($CB24,0,MATCH(O$5,$CB$13:$CJ$13,0)-1),1)=0)</f>
        <v>0</v>
      </c>
      <c r="CU24" s="53" t="b">
        <f ca="1">OR(IFERROR(OFFSET($CB24,0,MATCH(P$6,$CB$13:$CJ$13,0)-1),1)=0,IFERROR(OFFSET($CB24,0,MATCH(#REF!,$CB$13:$CJ$13,0)-1),1)=0,IFERROR(OFFSET($CB24,0,MATCH(P$5,$CB$13:$CJ$13,0)-1),1)=0)</f>
        <v>0</v>
      </c>
      <c r="CV24" s="53" t="b">
        <f ca="1">OR(IFERROR(OFFSET($CB24,0,MATCH(Q$6,$CB$13:$CJ$13,0)-1),1)=0,IFERROR(OFFSET($CB24,0,MATCH(#REF!,$CB$13:$CJ$13,0)-1),1)=0,IFERROR(OFFSET($CB24,0,MATCH(Q$5,$CB$13:$CJ$13,0)-1),1)=0)</f>
        <v>0</v>
      </c>
      <c r="CW24" s="53" t="b">
        <f ca="1">OR(IFERROR(OFFSET($CB24,0,MATCH(R$6,$CB$13:$CJ$13,0)-1),1)=0,IFERROR(OFFSET($CB24,0,MATCH(#REF!,$CB$13:$CJ$13,0)-1),1)=0,IFERROR(OFFSET($CB24,0,MATCH(R$5,$CB$13:$CJ$13,0)-1),1)=0)</f>
        <v>0</v>
      </c>
      <c r="CX24" s="53" t="b">
        <f ca="1">OR(IFERROR(OFFSET($CB24,0,MATCH(S$6,$CB$13:$CJ$13,0)-1),1)=0,IFERROR(OFFSET($CB24,0,MATCH(#REF!,$CB$13:$CJ$13,0)-1),1)=0,IFERROR(OFFSET($CB24,0,MATCH(S$5,$CB$13:$CJ$13,0)-1),1)=0)</f>
        <v>0</v>
      </c>
      <c r="CY24" s="53" t="b">
        <f ca="1">OR(IFERROR(OFFSET($CB24,0,MATCH(T$6,$CB$13:$CJ$13,0)-1),1)=0,IFERROR(OFFSET($CB24,0,MATCH(#REF!,$CB$13:$CJ$13,0)-1),1)=0,IFERROR(OFFSET($CB24,0,MATCH(T$5,$CB$13:$CJ$13,0)-1),1)=0)</f>
        <v>0</v>
      </c>
      <c r="CZ24" s="53" t="b">
        <f ca="1">OR(IFERROR(OFFSET($CB24,0,MATCH(U$6,$CB$13:$CJ$13,0)-1),1)=0,IFERROR(OFFSET($CB24,0,MATCH(#REF!,$CB$13:$CJ$13,0)-1),1)=0,IFERROR(OFFSET($CB24,0,MATCH(U$5,$CB$13:$CJ$13,0)-1),1)=0)</f>
        <v>0</v>
      </c>
      <c r="DA24" s="53" t="b">
        <f ca="1">OR(IFERROR(OFFSET($CB24,0,MATCH(V$6,$CB$13:$CJ$13,0)-1),1)=0,IFERROR(OFFSET($CB24,0,MATCH(#REF!,$CB$13:$CJ$13,0)-1),1)=0,IFERROR(OFFSET($CB24,0,MATCH(V$5,$CB$13:$CJ$13,0)-1),1)=0)</f>
        <v>0</v>
      </c>
      <c r="DB24" s="53" t="b">
        <f ca="1">OR(IFERROR(OFFSET($CB24,0,MATCH(W$6,$CB$13:$CJ$13,0)-1),1)=0,IFERROR(OFFSET($CB24,0,MATCH(#REF!,$CB$13:$CJ$13,0)-1),1)=0,IFERROR(OFFSET($CB24,0,MATCH(W$5,$CB$13:$CJ$13,0)-1),1)=0)</f>
        <v>0</v>
      </c>
      <c r="DC24" s="53" t="b">
        <f ca="1">OR(IFERROR(OFFSET($CB24,0,MATCH(X$6,$CB$13:$CJ$13,0)-1),1)=0,IFERROR(OFFSET($CB24,0,MATCH(#REF!,$CB$13:$CJ$13,0)-1),1)=0,IFERROR(OFFSET($CB24,0,MATCH(X$5,$CB$13:$CJ$13,0)-1),1)=0)</f>
        <v>0</v>
      </c>
      <c r="DD24" s="53" t="b">
        <f ca="1">OR(IFERROR(OFFSET($CB24,0,MATCH(Y$6,$CB$13:$CJ$13,0)-1),1)=0,IFERROR(OFFSET($CB24,0,MATCH(#REF!,$CB$13:$CJ$13,0)-1),1)=0,IFERROR(OFFSET($CB24,0,MATCH(Y$5,$CB$13:$CJ$13,0)-1),1)=0)</f>
        <v>0</v>
      </c>
      <c r="DE24" s="53" t="b">
        <f ca="1">OR(IFERROR(OFFSET($CB24,0,MATCH(Z$6,$CB$13:$CJ$13,0)-1),1)=0,IFERROR(OFFSET($CB24,0,MATCH(#REF!,$CB$13:$CJ$13,0)-1),1)=0,IFERROR(OFFSET($CB24,0,MATCH(Z$5,$CB$13:$CJ$13,0)-1),1)=0)</f>
        <v>0</v>
      </c>
      <c r="DF24" s="53" t="b">
        <f ca="1">OR(IFERROR(OFFSET($CB24,0,MATCH(AA$6,$CB$13:$CJ$13,0)-1),1)=0,IFERROR(OFFSET($CB24,0,MATCH(#REF!,$CB$13:$CJ$13,0)-1),1)=0,IFERROR(OFFSET($CB24,0,MATCH(AA$5,$CB$13:$CJ$13,0)-1),1)=0)</f>
        <v>0</v>
      </c>
      <c r="DG24" s="53" t="b">
        <f ca="1">OR(IFERROR(OFFSET($CB24,0,MATCH(AB$6,$CB$13:$CJ$13,0)-1),1)=0,IFERROR(OFFSET($CB24,0,MATCH(#REF!,$CB$13:$CJ$13,0)-1),1)=0,IFERROR(OFFSET($CB24,0,MATCH(AB$5,$CB$13:$CJ$13,0)-1),1)=0)</f>
        <v>0</v>
      </c>
      <c r="DH24" s="53" t="b">
        <f ca="1">OR(IFERROR(OFFSET($CB24,0,MATCH(AC$6,$CB$13:$CJ$13,0)-1),1)=0,IFERROR(OFFSET($CB24,0,MATCH(#REF!,$CB$13:$CJ$13,0)-1),1)=0,IFERROR(OFFSET($CB24,0,MATCH(AC$5,$CB$13:$CJ$13,0)-1),1)=0)</f>
        <v>0</v>
      </c>
      <c r="DI24" s="53" t="b">
        <f ca="1">OR(IFERROR(OFFSET($CB24,0,MATCH(AD$6,$CB$13:$CJ$13,0)-1),1)=0,IFERROR(OFFSET($CB24,0,MATCH(#REF!,$CB$13:$CJ$13,0)-1),1)=0,IFERROR(OFFSET($CB24,0,MATCH(AD$5,$CB$13:$CJ$13,0)-1),1)=0)</f>
        <v>0</v>
      </c>
      <c r="DJ24" s="53" t="b">
        <f ca="1">OR(IFERROR(OFFSET($CB24,0,MATCH(AE$6,$CB$13:$CJ$13,0)-1),1)=0,IFERROR(OFFSET($CB24,0,MATCH(#REF!,$CB$13:$CJ$13,0)-1),1)=0,IFERROR(OFFSET($CB24,0,MATCH(AE$5,$CB$13:$CJ$13,0)-1),1)=0)</f>
        <v>0</v>
      </c>
      <c r="DK24" s="53" t="b">
        <f ca="1">OR(IFERROR(OFFSET($CB24,0,MATCH(AF$6,$CB$13:$CJ$13,0)-1),1)=0,IFERROR(OFFSET($CB24,0,MATCH(#REF!,$CB$13:$CJ$13,0)-1),1)=0,IFERROR(OFFSET($CB24,0,MATCH(AF$5,$CB$13:$CJ$13,0)-1),1)=0)</f>
        <v>0</v>
      </c>
      <c r="DL24" s="53" t="b">
        <f ca="1">OR(IFERROR(OFFSET($CB24,0,MATCH(AG$6,$CB$13:$CJ$13,0)-1),1)=0,IFERROR(OFFSET($CB24,0,MATCH(#REF!,$CB$13:$CJ$13,0)-1),1)=0,IFERROR(OFFSET($CB24,0,MATCH(AG$5,$CB$13:$CJ$13,0)-1),1)=0)</f>
        <v>0</v>
      </c>
      <c r="DM24" s="53" t="b">
        <f ca="1">OR(IFERROR(OFFSET($CB24,0,MATCH(AH$6,$CB$13:$CJ$13,0)-1),1)=0,IFERROR(OFFSET($CB24,0,MATCH(#REF!,$CB$13:$CJ$13,0)-1),1)=0,IFERROR(OFFSET($CB24,0,MATCH(AH$5,$CB$13:$CJ$13,0)-1),1)=0)</f>
        <v>0</v>
      </c>
      <c r="DN24" s="53" t="b">
        <f ca="1">OR(IFERROR(OFFSET($CB24,0,MATCH(AI$6,$CB$13:$CJ$13,0)-1),1)=0,IFERROR(OFFSET($CB24,0,MATCH(#REF!,$CB$13:$CJ$13,0)-1),1)=0,IFERROR(OFFSET($CB24,0,MATCH(AI$5,$CB$13:$CJ$13,0)-1),1)=0)</f>
        <v>0</v>
      </c>
    </row>
    <row r="25" spans="2:118" outlineLevel="1" x14ac:dyDescent="0.25">
      <c r="E25" s="79"/>
      <c r="G25" s="48"/>
      <c r="H25" s="48"/>
      <c r="I25" s="48"/>
      <c r="J25" s="48"/>
      <c r="K25" s="48"/>
      <c r="L25" s="48"/>
      <c r="M25" s="48"/>
      <c r="N25" s="48"/>
      <c r="O25" s="48"/>
      <c r="P25" s="48"/>
      <c r="Q25" s="48"/>
      <c r="R25" s="48"/>
      <c r="S25" s="48"/>
      <c r="T25" s="48"/>
      <c r="U25" s="48"/>
      <c r="V25" s="48"/>
      <c r="W25" s="48"/>
      <c r="X25" s="48"/>
      <c r="Y25" s="48"/>
      <c r="AU25" s="48"/>
      <c r="AV25" s="48"/>
      <c r="AW25" s="48"/>
      <c r="AX25" s="48"/>
      <c r="AY25" s="48"/>
      <c r="AZ25" s="48"/>
      <c r="BA25" s="48"/>
      <c r="BB25" s="48"/>
      <c r="BC25" s="48"/>
      <c r="BD25" s="48"/>
      <c r="BE25" s="48"/>
      <c r="BF25" s="48"/>
      <c r="BG25" s="48"/>
      <c r="BH25" s="48"/>
      <c r="BI25" s="48"/>
      <c r="BJ25" s="48"/>
      <c r="BK25" s="48"/>
      <c r="BL25" s="48"/>
      <c r="BM25" s="48"/>
      <c r="BN25" s="48"/>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2:118" x14ac:dyDescent="0.25">
      <c r="E26" s="79"/>
      <c r="G26" s="48"/>
      <c r="H26" s="48"/>
      <c r="I26" s="48"/>
      <c r="J26" s="48"/>
      <c r="K26" s="48"/>
      <c r="L26" s="48"/>
      <c r="M26" s="48"/>
      <c r="N26" s="48"/>
      <c r="O26" s="48"/>
      <c r="P26" s="48"/>
      <c r="Q26" s="48"/>
      <c r="R26" s="48"/>
      <c r="S26" s="48"/>
      <c r="T26" s="48"/>
      <c r="U26" s="48"/>
      <c r="V26" s="48"/>
      <c r="W26" s="48"/>
      <c r="X26" s="48"/>
      <c r="Y26" s="48"/>
    </row>
    <row r="27" spans="2:118" x14ac:dyDescent="0.25">
      <c r="B27" s="71">
        <v>2</v>
      </c>
      <c r="C27" s="84" t="s">
        <v>536</v>
      </c>
      <c r="E27" s="79"/>
      <c r="G27" s="48"/>
      <c r="H27" s="48"/>
      <c r="I27" s="48"/>
      <c r="J27" s="48"/>
      <c r="K27" s="48"/>
      <c r="L27" s="48"/>
      <c r="M27" s="48"/>
      <c r="N27" s="48"/>
      <c r="O27" s="48"/>
      <c r="P27" s="48"/>
      <c r="Q27" s="48"/>
      <c r="R27" s="48"/>
      <c r="S27" s="48"/>
      <c r="T27" s="48"/>
      <c r="U27" s="48"/>
      <c r="V27" s="48"/>
      <c r="W27" s="48"/>
      <c r="X27" s="48"/>
      <c r="Y27" s="48"/>
    </row>
    <row r="28" spans="2:118" outlineLevel="1" x14ac:dyDescent="0.25">
      <c r="C28" s="208"/>
      <c r="E28" s="79"/>
      <c r="G28" s="48"/>
      <c r="H28" s="48"/>
      <c r="I28" s="48"/>
      <c r="J28" s="48"/>
      <c r="K28" s="48"/>
      <c r="L28" s="48"/>
      <c r="M28" s="48"/>
      <c r="N28" s="48"/>
      <c r="O28" s="48"/>
      <c r="P28" s="48"/>
      <c r="Q28" s="48"/>
      <c r="R28" s="48"/>
      <c r="S28" s="48"/>
      <c r="T28" s="48"/>
      <c r="U28" s="48"/>
      <c r="V28" s="48"/>
      <c r="W28" s="48"/>
      <c r="X28" s="48"/>
      <c r="Y28" s="48"/>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row>
    <row r="29" spans="2:118" outlineLevel="1" x14ac:dyDescent="0.25">
      <c r="C29" s="208" t="s">
        <v>537</v>
      </c>
      <c r="E29" s="79"/>
      <c r="G29" s="48"/>
      <c r="H29" s="48"/>
      <c r="I29" s="48"/>
      <c r="J29" s="48"/>
      <c r="K29" s="48"/>
      <c r="L29" s="48"/>
      <c r="M29" s="48"/>
      <c r="N29" s="48"/>
      <c r="O29" s="48"/>
      <c r="P29" s="48"/>
      <c r="Q29" s="48"/>
      <c r="R29" s="48"/>
      <c r="S29" s="48"/>
      <c r="T29" s="48"/>
      <c r="U29" s="48"/>
      <c r="V29" s="48"/>
      <c r="W29" s="48"/>
      <c r="X29" s="48"/>
      <c r="Y29" s="48"/>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row>
    <row r="30" spans="2:118" outlineLevel="1" x14ac:dyDescent="0.25">
      <c r="C30" s="112" t="s">
        <v>538</v>
      </c>
      <c r="D30" s="48" t="s">
        <v>138</v>
      </c>
      <c r="E30" s="79" t="s">
        <v>139</v>
      </c>
      <c r="F30" s="119">
        <f>'2. Commercial'!F121</f>
        <v>0</v>
      </c>
      <c r="G30" s="119">
        <f>'2. Commercial'!G121</f>
        <v>0</v>
      </c>
      <c r="H30" s="119">
        <f>'2. Commercial'!H121</f>
        <v>0</v>
      </c>
      <c r="I30" s="119">
        <f>'2. Commercial'!I121</f>
        <v>0</v>
      </c>
      <c r="J30" s="119">
        <f>'2. Commercial'!J121</f>
        <v>0</v>
      </c>
      <c r="K30" s="119">
        <f>'2. Commercial'!K121</f>
        <v>0</v>
      </c>
      <c r="L30" s="119">
        <f>'2. Commercial'!L121</f>
        <v>0</v>
      </c>
      <c r="M30" s="119">
        <f>'2. Commercial'!M121</f>
        <v>0</v>
      </c>
      <c r="N30" s="119">
        <f>'2. Commercial'!N121</f>
        <v>0</v>
      </c>
      <c r="O30" s="119">
        <f>'2. Commercial'!O121</f>
        <v>0</v>
      </c>
      <c r="P30" s="119">
        <f>'2. Commercial'!P121</f>
        <v>0</v>
      </c>
      <c r="Q30" s="119">
        <f>'2. Commercial'!Q121</f>
        <v>0</v>
      </c>
      <c r="R30" s="119">
        <f>'2. Commercial'!R121</f>
        <v>0</v>
      </c>
      <c r="S30" s="119">
        <f>'2. Commercial'!S121</f>
        <v>0</v>
      </c>
      <c r="T30" s="119">
        <f>'2. Commercial'!T121</f>
        <v>0</v>
      </c>
      <c r="U30" s="119">
        <f>'2. Commercial'!U121</f>
        <v>0</v>
      </c>
      <c r="V30" s="119">
        <f>'2. Commercial'!V121</f>
        <v>0</v>
      </c>
      <c r="W30" s="119">
        <f>'2. Commercial'!W121</f>
        <v>0</v>
      </c>
      <c r="X30" s="119">
        <f>'2. Commercial'!X121</f>
        <v>0</v>
      </c>
      <c r="Y30" s="119">
        <f>'2. Commercial'!Y121</f>
        <v>0</v>
      </c>
      <c r="AA30" s="48" t="s">
        <v>127</v>
      </c>
      <c r="AB30" s="48" t="s">
        <v>127</v>
      </c>
      <c r="AC30" s="48" t="s">
        <v>127</v>
      </c>
      <c r="AD30" s="48" t="s">
        <v>140</v>
      </c>
      <c r="AE30" s="48" t="s">
        <v>140</v>
      </c>
      <c r="AF30" s="48" t="s">
        <v>140</v>
      </c>
      <c r="AG30" s="48" t="s">
        <v>140</v>
      </c>
      <c r="AH30" s="48" t="s">
        <v>127</v>
      </c>
      <c r="AI30" s="48" t="s">
        <v>127</v>
      </c>
      <c r="AJ30" s="48" t="s">
        <v>127</v>
      </c>
      <c r="AL30" s="48" t="s">
        <v>140</v>
      </c>
      <c r="AM30" s="48" t="s">
        <v>140</v>
      </c>
      <c r="AN30" s="48" t="s">
        <v>140</v>
      </c>
      <c r="AO30" s="48" t="s">
        <v>140</v>
      </c>
      <c r="AQ30" s="48" t="s">
        <v>140</v>
      </c>
      <c r="AR30" s="48" t="s">
        <v>140</v>
      </c>
      <c r="AS30" s="48" t="s">
        <v>140</v>
      </c>
      <c r="AU30" s="79" t="str">
        <f t="shared" ref="AU30:AU34" si="5">IFERROR(IF(OR(HLOOKUP(F$6,$AA$13:$AJ$996,ROW($AT30)-ROW($AT$12),FALSE)="N",HLOOKUP(IF(F$3="Please Select","",IF(AND(LEFT(F$3,3)&lt;&gt;"IPC",LEFT(F$3,3)&lt;&gt;"PPA",LEFT(F$3,7)&lt;&gt;"Program"),"Hybrid",LEFT(F$3,3))),$AL$13:$AO$996,ROW($AT30)-ROW($AT$12),FALSE)="N",HLOOKUP(F$5,$AQ$13:$AS$996,ROW($AT30)-ROW($AT$12),FALSE)="N"),"N",IF(OR(HLOOKUP(F$6,$AA$13:$AJ$996,ROW($AT30)-ROW($AT$12),FALSE)="A",HLOOKUP(IF(F$3="Please Select","",IF(AND(LEFT(F$3,3)&lt;&gt;"IPC",LEFT(F$3,3)&lt;&gt;"PPA"),"Hybrid",LEFT(F$3,3))),$AL$13:$AO$996,ROW($AT30)-ROW($AT$12),FALSE)="A",HLOOKUP(F$5,$AQ$13:$AS$996,ROW($AT30)-ROW($AT$12),FALSE)="A"),"A","Y")),$AS30)</f>
        <v>N</v>
      </c>
      <c r="AV30" s="79" t="str">
        <f t="shared" ref="AV30:AV34" si="6">IFERROR(IF(OR(HLOOKUP(G$6,$AA$13:$AJ$996,ROW($AT30)-ROW($AT$12),FALSE)="N",HLOOKUP(IF(G$3="Please Select","",IF(AND(LEFT(G$3,3)&lt;&gt;"IPC",LEFT(G$3,3)&lt;&gt;"PPA",LEFT(G$3,7)&lt;&gt;"Program"),"Hybrid",LEFT(G$3,3))),$AL$13:$AO$996,ROW($AT30)-ROW($AT$12),FALSE)="N",HLOOKUP(G$5,$AQ$13:$AS$996,ROW($AT30)-ROW($AT$12),FALSE)="N"),"N",IF(OR(HLOOKUP(G$6,$AA$13:$AJ$996,ROW($AT30)-ROW($AT$12),FALSE)="A",HLOOKUP(IF(G$3="Please Select","",IF(AND(LEFT(G$3,3)&lt;&gt;"IPC",LEFT(G$3,3)&lt;&gt;"PPA"),"Hybrid",LEFT(G$3,3))),$AL$13:$AO$996,ROW($AT30)-ROW($AT$12),FALSE)="A",HLOOKUP(G$5,$AQ$13:$AS$996,ROW($AT30)-ROW($AT$12),FALSE)="A"),"A","Y")),$AS30)</f>
        <v>A</v>
      </c>
      <c r="AW30" s="79" t="str">
        <f t="shared" ref="AW30:AW34" si="7">IFERROR(IF(OR(HLOOKUP(H$6,$AA$13:$AJ$996,ROW($AT30)-ROW($AT$12),FALSE)="N",HLOOKUP(IF(H$3="Please Select","",IF(AND(LEFT(H$3,3)&lt;&gt;"IPC",LEFT(H$3,3)&lt;&gt;"PPA",LEFT(H$3,7)&lt;&gt;"Program"),"Hybrid",LEFT(H$3,3))),$AL$13:$AO$996,ROW($AT30)-ROW($AT$12),FALSE)="N",HLOOKUP(H$5,$AQ$13:$AS$996,ROW($AT30)-ROW($AT$12),FALSE)="N"),"N",IF(OR(HLOOKUP(H$6,$AA$13:$AJ$996,ROW($AT30)-ROW($AT$12),FALSE)="A",HLOOKUP(IF(H$3="Please Select","",IF(AND(LEFT(H$3,3)&lt;&gt;"IPC",LEFT(H$3,3)&lt;&gt;"PPA"),"Hybrid",LEFT(H$3,3))),$AL$13:$AO$996,ROW($AT30)-ROW($AT$12),FALSE)="A",HLOOKUP(H$5,$AQ$13:$AS$996,ROW($AT30)-ROW($AT$12),FALSE)="A"),"A","Y")),$AS30)</f>
        <v>A</v>
      </c>
      <c r="AX30" s="79" t="str">
        <f t="shared" ref="AX30:AX34" si="8">IFERROR(IF(OR(HLOOKUP(I$6,$AA$13:$AJ$996,ROW($AT30)-ROW($AT$12),FALSE)="N",HLOOKUP(IF(I$3="Please Select","",IF(AND(LEFT(I$3,3)&lt;&gt;"IPC",LEFT(I$3,3)&lt;&gt;"PPA",LEFT(I$3,7)&lt;&gt;"Program"),"Hybrid",LEFT(I$3,3))),$AL$13:$AO$996,ROW($AT30)-ROW($AT$12),FALSE)="N",HLOOKUP(I$5,$AQ$13:$AS$996,ROW($AT30)-ROW($AT$12),FALSE)="N"),"N",IF(OR(HLOOKUP(I$6,$AA$13:$AJ$996,ROW($AT30)-ROW($AT$12),FALSE)="A",HLOOKUP(IF(I$3="Please Select","",IF(AND(LEFT(I$3,3)&lt;&gt;"IPC",LEFT(I$3,3)&lt;&gt;"PPA"),"Hybrid",LEFT(I$3,3))),$AL$13:$AO$996,ROW($AT30)-ROW($AT$12),FALSE)="A",HLOOKUP(I$5,$AQ$13:$AS$996,ROW($AT30)-ROW($AT$12),FALSE)="A"),"A","Y")),$AS30)</f>
        <v>A</v>
      </c>
      <c r="AY30" s="79" t="str">
        <f t="shared" ref="AY30:AY34" si="9">IFERROR(IF(OR(HLOOKUP(J$6,$AA$13:$AJ$996,ROW($AT30)-ROW($AT$12),FALSE)="N",HLOOKUP(IF(J$3="Please Select","",IF(AND(LEFT(J$3,3)&lt;&gt;"IPC",LEFT(J$3,3)&lt;&gt;"PPA",LEFT(J$3,7)&lt;&gt;"Program"),"Hybrid",LEFT(J$3,3))),$AL$13:$AO$996,ROW($AT30)-ROW($AT$12),FALSE)="N",HLOOKUP(J$5,$AQ$13:$AS$996,ROW($AT30)-ROW($AT$12),FALSE)="N"),"N",IF(OR(HLOOKUP(J$6,$AA$13:$AJ$996,ROW($AT30)-ROW($AT$12),FALSE)="A",HLOOKUP(IF(J$3="Please Select","",IF(AND(LEFT(J$3,3)&lt;&gt;"IPC",LEFT(J$3,3)&lt;&gt;"PPA"),"Hybrid",LEFT(J$3,3))),$AL$13:$AO$996,ROW($AT30)-ROW($AT$12),FALSE)="A",HLOOKUP(J$5,$AQ$13:$AS$996,ROW($AT30)-ROW($AT$12),FALSE)="A"),"A","Y")),$AS30)</f>
        <v>A</v>
      </c>
      <c r="AZ30" s="79" t="str">
        <f t="shared" ref="AZ30:AZ34" si="10">IFERROR(IF(OR(HLOOKUP(K$6,$AA$13:$AJ$996,ROW($AT30)-ROW($AT$12),FALSE)="N",HLOOKUP(IF(K$3="Please Select","",IF(AND(LEFT(K$3,3)&lt;&gt;"IPC",LEFT(K$3,3)&lt;&gt;"PPA",LEFT(K$3,7)&lt;&gt;"Program"),"Hybrid",LEFT(K$3,3))),$AL$13:$AO$996,ROW($AT30)-ROW($AT$12),FALSE)="N",HLOOKUP(K$5,$AQ$13:$AS$996,ROW($AT30)-ROW($AT$12),FALSE)="N"),"N",IF(OR(HLOOKUP(K$6,$AA$13:$AJ$996,ROW($AT30)-ROW($AT$12),FALSE)="A",HLOOKUP(IF(K$3="Please Select","",IF(AND(LEFT(K$3,3)&lt;&gt;"IPC",LEFT(K$3,3)&lt;&gt;"PPA"),"Hybrid",LEFT(K$3,3))),$AL$13:$AO$996,ROW($AT30)-ROW($AT$12),FALSE)="A",HLOOKUP(K$5,$AQ$13:$AS$996,ROW($AT30)-ROW($AT$12),FALSE)="A"),"A","Y")),$AS30)</f>
        <v>A</v>
      </c>
      <c r="BA30" s="79" t="str">
        <f t="shared" ref="BA30:BA34" si="11">IFERROR(IF(OR(HLOOKUP(L$6,$AA$13:$AJ$996,ROW($AT30)-ROW($AT$12),FALSE)="N",HLOOKUP(IF(L$3="Please Select","",IF(AND(LEFT(L$3,3)&lt;&gt;"IPC",LEFT(L$3,3)&lt;&gt;"PPA",LEFT(L$3,7)&lt;&gt;"Program"),"Hybrid",LEFT(L$3,3))),$AL$13:$AO$996,ROW($AT30)-ROW($AT$12),FALSE)="N",HLOOKUP(L$5,$AQ$13:$AS$996,ROW($AT30)-ROW($AT$12),FALSE)="N"),"N",IF(OR(HLOOKUP(L$6,$AA$13:$AJ$996,ROW($AT30)-ROW($AT$12),FALSE)="A",HLOOKUP(IF(L$3="Please Select","",IF(AND(LEFT(L$3,3)&lt;&gt;"IPC",LEFT(L$3,3)&lt;&gt;"PPA"),"Hybrid",LEFT(L$3,3))),$AL$13:$AO$996,ROW($AT30)-ROW($AT$12),FALSE)="A",HLOOKUP(L$5,$AQ$13:$AS$996,ROW($AT30)-ROW($AT$12),FALSE)="A"),"A","Y")),$AS30)</f>
        <v>A</v>
      </c>
      <c r="BB30" s="79" t="str">
        <f t="shared" ref="BB30:BB34" si="12">IFERROR(IF(OR(HLOOKUP(M$6,$AA$13:$AJ$996,ROW($AT30)-ROW($AT$12),FALSE)="N",HLOOKUP(IF(M$3="Please Select","",IF(AND(LEFT(M$3,3)&lt;&gt;"IPC",LEFT(M$3,3)&lt;&gt;"PPA",LEFT(M$3,7)&lt;&gt;"Program"),"Hybrid",LEFT(M$3,3))),$AL$13:$AO$996,ROW($AT30)-ROW($AT$12),FALSE)="N",HLOOKUP(M$5,$AQ$13:$AS$996,ROW($AT30)-ROW($AT$12),FALSE)="N"),"N",IF(OR(HLOOKUP(M$6,$AA$13:$AJ$996,ROW($AT30)-ROW($AT$12),FALSE)="A",HLOOKUP(IF(M$3="Please Select","",IF(AND(LEFT(M$3,3)&lt;&gt;"IPC",LEFT(M$3,3)&lt;&gt;"PPA"),"Hybrid",LEFT(M$3,3))),$AL$13:$AO$996,ROW($AT30)-ROW($AT$12),FALSE)="A",HLOOKUP(M$5,$AQ$13:$AS$996,ROW($AT30)-ROW($AT$12),FALSE)="A"),"A","Y")),$AS30)</f>
        <v>A</v>
      </c>
      <c r="BC30" s="79" t="str">
        <f t="shared" ref="BC30:BC34" si="13">IFERROR(IF(OR(HLOOKUP(N$6,$AA$13:$AJ$996,ROW($AT30)-ROW($AT$12),FALSE)="N",HLOOKUP(IF(N$3="Please Select","",IF(AND(LEFT(N$3,3)&lt;&gt;"IPC",LEFT(N$3,3)&lt;&gt;"PPA",LEFT(N$3,7)&lt;&gt;"Program"),"Hybrid",LEFT(N$3,3))),$AL$13:$AO$996,ROW($AT30)-ROW($AT$12),FALSE)="N",HLOOKUP(N$5,$AQ$13:$AS$996,ROW($AT30)-ROW($AT$12),FALSE)="N"),"N",IF(OR(HLOOKUP(N$6,$AA$13:$AJ$996,ROW($AT30)-ROW($AT$12),FALSE)="A",HLOOKUP(IF(N$3="Please Select","",IF(AND(LEFT(N$3,3)&lt;&gt;"IPC",LEFT(N$3,3)&lt;&gt;"PPA"),"Hybrid",LEFT(N$3,3))),$AL$13:$AO$996,ROW($AT30)-ROW($AT$12),FALSE)="A",HLOOKUP(N$5,$AQ$13:$AS$996,ROW($AT30)-ROW($AT$12),FALSE)="A"),"A","Y")),$AS30)</f>
        <v>A</v>
      </c>
      <c r="BD30" s="79" t="str">
        <f t="shared" ref="BD30:BD34" si="14">IFERROR(IF(OR(HLOOKUP(O$6,$AA$13:$AJ$996,ROW($AT30)-ROW($AT$12),FALSE)="N",HLOOKUP(IF(O$3="Please Select","",IF(AND(LEFT(O$3,3)&lt;&gt;"IPC",LEFT(O$3,3)&lt;&gt;"PPA",LEFT(O$3,7)&lt;&gt;"Program"),"Hybrid",LEFT(O$3,3))),$AL$13:$AO$996,ROW($AT30)-ROW($AT$12),FALSE)="N",HLOOKUP(O$5,$AQ$13:$AS$996,ROW($AT30)-ROW($AT$12),FALSE)="N"),"N",IF(OR(HLOOKUP(O$6,$AA$13:$AJ$996,ROW($AT30)-ROW($AT$12),FALSE)="A",HLOOKUP(IF(O$3="Please Select","",IF(AND(LEFT(O$3,3)&lt;&gt;"IPC",LEFT(O$3,3)&lt;&gt;"PPA"),"Hybrid",LEFT(O$3,3))),$AL$13:$AO$996,ROW($AT30)-ROW($AT$12),FALSE)="A",HLOOKUP(O$5,$AQ$13:$AS$996,ROW($AT30)-ROW($AT$12),FALSE)="A"),"A","Y")),$AS30)</f>
        <v>A</v>
      </c>
      <c r="BE30" s="79" t="str">
        <f t="shared" ref="BE30:BE34" si="15">IFERROR(IF(OR(HLOOKUP(P$6,$AA$13:$AJ$996,ROW($AT30)-ROW($AT$12),FALSE)="N",HLOOKUP(IF(P$3="Please Select","",IF(AND(LEFT(P$3,3)&lt;&gt;"IPC",LEFT(P$3,3)&lt;&gt;"PPA",LEFT(P$3,7)&lt;&gt;"Program"),"Hybrid",LEFT(P$3,3))),$AL$13:$AO$996,ROW($AT30)-ROW($AT$12),FALSE)="N",HLOOKUP(P$5,$AQ$13:$AS$996,ROW($AT30)-ROW($AT$12),FALSE)="N"),"N",IF(OR(HLOOKUP(P$6,$AA$13:$AJ$996,ROW($AT30)-ROW($AT$12),FALSE)="A",HLOOKUP(IF(P$3="Please Select","",IF(AND(LEFT(P$3,3)&lt;&gt;"IPC",LEFT(P$3,3)&lt;&gt;"PPA"),"Hybrid",LEFT(P$3,3))),$AL$13:$AO$996,ROW($AT30)-ROW($AT$12),FALSE)="A",HLOOKUP(P$5,$AQ$13:$AS$996,ROW($AT30)-ROW($AT$12),FALSE)="A"),"A","Y")),$AS30)</f>
        <v>A</v>
      </c>
      <c r="BF30" s="79" t="str">
        <f t="shared" ref="BF30:BF34" si="16">IFERROR(IF(OR(HLOOKUP(Q$6,$AA$13:$AJ$996,ROW($AT30)-ROW($AT$12),FALSE)="N",HLOOKUP(IF(Q$3="Please Select","",IF(AND(LEFT(Q$3,3)&lt;&gt;"IPC",LEFT(Q$3,3)&lt;&gt;"PPA",LEFT(Q$3,7)&lt;&gt;"Program"),"Hybrid",LEFT(Q$3,3))),$AL$13:$AO$996,ROW($AT30)-ROW($AT$12),FALSE)="N",HLOOKUP(Q$5,$AQ$13:$AS$996,ROW($AT30)-ROW($AT$12),FALSE)="N"),"N",IF(OR(HLOOKUP(Q$6,$AA$13:$AJ$996,ROW($AT30)-ROW($AT$12),FALSE)="A",HLOOKUP(IF(Q$3="Please Select","",IF(AND(LEFT(Q$3,3)&lt;&gt;"IPC",LEFT(Q$3,3)&lt;&gt;"PPA"),"Hybrid",LEFT(Q$3,3))),$AL$13:$AO$996,ROW($AT30)-ROW($AT$12),FALSE)="A",HLOOKUP(Q$5,$AQ$13:$AS$996,ROW($AT30)-ROW($AT$12),FALSE)="A"),"A","Y")),$AS30)</f>
        <v>A</v>
      </c>
      <c r="BG30" s="79" t="str">
        <f t="shared" ref="BG30:BG34" si="17">IFERROR(IF(OR(HLOOKUP(R$6,$AA$13:$AJ$996,ROW($AT30)-ROW($AT$12),FALSE)="N",HLOOKUP(IF(R$3="Please Select","",IF(AND(LEFT(R$3,3)&lt;&gt;"IPC",LEFT(R$3,3)&lt;&gt;"PPA",LEFT(R$3,7)&lt;&gt;"Program"),"Hybrid",LEFT(R$3,3))),$AL$13:$AO$996,ROW($AT30)-ROW($AT$12),FALSE)="N",HLOOKUP(R$5,$AQ$13:$AS$996,ROW($AT30)-ROW($AT$12),FALSE)="N"),"N",IF(OR(HLOOKUP(R$6,$AA$13:$AJ$996,ROW($AT30)-ROW($AT$12),FALSE)="A",HLOOKUP(IF(R$3="Please Select","",IF(AND(LEFT(R$3,3)&lt;&gt;"IPC",LEFT(R$3,3)&lt;&gt;"PPA"),"Hybrid",LEFT(R$3,3))),$AL$13:$AO$996,ROW($AT30)-ROW($AT$12),FALSE)="A",HLOOKUP(R$5,$AQ$13:$AS$996,ROW($AT30)-ROW($AT$12),FALSE)="A"),"A","Y")),$AS30)</f>
        <v>A</v>
      </c>
      <c r="BH30" s="79" t="str">
        <f t="shared" ref="BH30:BH34" si="18">IFERROR(IF(OR(HLOOKUP(S$6,$AA$13:$AJ$996,ROW($AT30)-ROW($AT$12),FALSE)="N",HLOOKUP(IF(S$3="Please Select","",IF(AND(LEFT(S$3,3)&lt;&gt;"IPC",LEFT(S$3,3)&lt;&gt;"PPA",LEFT(S$3,7)&lt;&gt;"Program"),"Hybrid",LEFT(S$3,3))),$AL$13:$AO$996,ROW($AT30)-ROW($AT$12),FALSE)="N",HLOOKUP(S$5,$AQ$13:$AS$996,ROW($AT30)-ROW($AT$12),FALSE)="N"),"N",IF(OR(HLOOKUP(S$6,$AA$13:$AJ$996,ROW($AT30)-ROW($AT$12),FALSE)="A",HLOOKUP(IF(S$3="Please Select","",IF(AND(LEFT(S$3,3)&lt;&gt;"IPC",LEFT(S$3,3)&lt;&gt;"PPA"),"Hybrid",LEFT(S$3,3))),$AL$13:$AO$996,ROW($AT30)-ROW($AT$12),FALSE)="A",HLOOKUP(S$5,$AQ$13:$AS$996,ROW($AT30)-ROW($AT$12),FALSE)="A"),"A","Y")),$AS30)</f>
        <v>A</v>
      </c>
      <c r="BI30" s="79" t="str">
        <f t="shared" ref="BI30:BI34" si="19">IFERROR(IF(OR(HLOOKUP(T$6,$AA$13:$AJ$996,ROW($AT30)-ROW($AT$12),FALSE)="N",HLOOKUP(IF(T$3="Please Select","",IF(AND(LEFT(T$3,3)&lt;&gt;"IPC",LEFT(T$3,3)&lt;&gt;"PPA",LEFT(T$3,7)&lt;&gt;"Program"),"Hybrid",LEFT(T$3,3))),$AL$13:$AO$996,ROW($AT30)-ROW($AT$12),FALSE)="N",HLOOKUP(T$5,$AQ$13:$AS$996,ROW($AT30)-ROW($AT$12),FALSE)="N"),"N",IF(OR(HLOOKUP(T$6,$AA$13:$AJ$996,ROW($AT30)-ROW($AT$12),FALSE)="A",HLOOKUP(IF(T$3="Please Select","",IF(AND(LEFT(T$3,3)&lt;&gt;"IPC",LEFT(T$3,3)&lt;&gt;"PPA"),"Hybrid",LEFT(T$3,3))),$AL$13:$AO$996,ROW($AT30)-ROW($AT$12),FALSE)="A",HLOOKUP(T$5,$AQ$13:$AS$996,ROW($AT30)-ROW($AT$12),FALSE)="A"),"A","Y")),$AS30)</f>
        <v>A</v>
      </c>
      <c r="BJ30" s="79" t="str">
        <f t="shared" ref="BJ30:BJ34" si="20">IFERROR(IF(OR(HLOOKUP(U$6,$AA$13:$AJ$996,ROW($AT30)-ROW($AT$12),FALSE)="N",HLOOKUP(IF(U$3="Please Select","",IF(AND(LEFT(U$3,3)&lt;&gt;"IPC",LEFT(U$3,3)&lt;&gt;"PPA",LEFT(U$3,7)&lt;&gt;"Program"),"Hybrid",LEFT(U$3,3))),$AL$13:$AO$996,ROW($AT30)-ROW($AT$12),FALSE)="N",HLOOKUP(U$5,$AQ$13:$AS$996,ROW($AT30)-ROW($AT$12),FALSE)="N"),"N",IF(OR(HLOOKUP(U$6,$AA$13:$AJ$996,ROW($AT30)-ROW($AT$12),FALSE)="A",HLOOKUP(IF(U$3="Please Select","",IF(AND(LEFT(U$3,3)&lt;&gt;"IPC",LEFT(U$3,3)&lt;&gt;"PPA"),"Hybrid",LEFT(U$3,3))),$AL$13:$AO$996,ROW($AT30)-ROW($AT$12),FALSE)="A",HLOOKUP(U$5,$AQ$13:$AS$996,ROW($AT30)-ROW($AT$12),FALSE)="A"),"A","Y")),$AS30)</f>
        <v>A</v>
      </c>
      <c r="BK30" s="79" t="str">
        <f t="shared" ref="BK30:BK34" si="21">IFERROR(IF(OR(HLOOKUP(V$6,$AA$13:$AJ$996,ROW($AT30)-ROW($AT$12),FALSE)="N",HLOOKUP(IF(V$3="Please Select","",IF(AND(LEFT(V$3,3)&lt;&gt;"IPC",LEFT(V$3,3)&lt;&gt;"PPA",LEFT(V$3,7)&lt;&gt;"Program"),"Hybrid",LEFT(V$3,3))),$AL$13:$AO$996,ROW($AT30)-ROW($AT$12),FALSE)="N",HLOOKUP(V$5,$AQ$13:$AS$996,ROW($AT30)-ROW($AT$12),FALSE)="N"),"N",IF(OR(HLOOKUP(V$6,$AA$13:$AJ$996,ROW($AT30)-ROW($AT$12),FALSE)="A",HLOOKUP(IF(V$3="Please Select","",IF(AND(LEFT(V$3,3)&lt;&gt;"IPC",LEFT(V$3,3)&lt;&gt;"PPA"),"Hybrid",LEFT(V$3,3))),$AL$13:$AO$996,ROW($AT30)-ROW($AT$12),FALSE)="A",HLOOKUP(V$5,$AQ$13:$AS$996,ROW($AT30)-ROW($AT$12),FALSE)="A"),"A","Y")),$AS30)</f>
        <v>A</v>
      </c>
      <c r="BL30" s="79" t="str">
        <f t="shared" ref="BL30:BL34" si="22">IFERROR(IF(OR(HLOOKUP(W$6,$AA$13:$AJ$996,ROW($AT30)-ROW($AT$12),FALSE)="N",HLOOKUP(IF(W$3="Please Select","",IF(AND(LEFT(W$3,3)&lt;&gt;"IPC",LEFT(W$3,3)&lt;&gt;"PPA",LEFT(W$3,7)&lt;&gt;"Program"),"Hybrid",LEFT(W$3,3))),$AL$13:$AO$996,ROW($AT30)-ROW($AT$12),FALSE)="N",HLOOKUP(W$5,$AQ$13:$AS$996,ROW($AT30)-ROW($AT$12),FALSE)="N"),"N",IF(OR(HLOOKUP(W$6,$AA$13:$AJ$996,ROW($AT30)-ROW($AT$12),FALSE)="A",HLOOKUP(IF(W$3="Please Select","",IF(AND(LEFT(W$3,3)&lt;&gt;"IPC",LEFT(W$3,3)&lt;&gt;"PPA"),"Hybrid",LEFT(W$3,3))),$AL$13:$AO$996,ROW($AT30)-ROW($AT$12),FALSE)="A",HLOOKUP(W$5,$AQ$13:$AS$996,ROW($AT30)-ROW($AT$12),FALSE)="A"),"A","Y")),$AS30)</f>
        <v>A</v>
      </c>
      <c r="BM30" s="79" t="str">
        <f t="shared" ref="BM30:BM34" si="23">IFERROR(IF(OR(HLOOKUP(X$6,$AA$13:$AJ$996,ROW($AT30)-ROW($AT$12),FALSE)="N",HLOOKUP(IF(X$3="Please Select","",IF(AND(LEFT(X$3,3)&lt;&gt;"IPC",LEFT(X$3,3)&lt;&gt;"PPA",LEFT(X$3,7)&lt;&gt;"Program"),"Hybrid",LEFT(X$3,3))),$AL$13:$AO$996,ROW($AT30)-ROW($AT$12),FALSE)="N",HLOOKUP(X$5,$AQ$13:$AS$996,ROW($AT30)-ROW($AT$12),FALSE)="N"),"N",IF(OR(HLOOKUP(X$6,$AA$13:$AJ$996,ROW($AT30)-ROW($AT$12),FALSE)="A",HLOOKUP(IF(X$3="Please Select","",IF(AND(LEFT(X$3,3)&lt;&gt;"IPC",LEFT(X$3,3)&lt;&gt;"PPA"),"Hybrid",LEFT(X$3,3))),$AL$13:$AO$996,ROW($AT30)-ROW($AT$12),FALSE)="A",HLOOKUP(X$5,$AQ$13:$AS$996,ROW($AT30)-ROW($AT$12),FALSE)="A"),"A","Y")),$AS30)</f>
        <v>A</v>
      </c>
      <c r="BN30" s="79" t="str">
        <f t="shared" ref="BN30:BN34" si="24">IFERROR(IF(OR(HLOOKUP(Y$6,$AA$13:$AJ$996,ROW($AT30)-ROW($AT$12),FALSE)="N",HLOOKUP(IF(Y$3="Please Select","",IF(AND(LEFT(Y$3,3)&lt;&gt;"IPC",LEFT(Y$3,3)&lt;&gt;"PPA",LEFT(Y$3,7)&lt;&gt;"Program"),"Hybrid",LEFT(Y$3,3))),$AL$13:$AO$996,ROW($AT30)-ROW($AT$12),FALSE)="N",HLOOKUP(Y$5,$AQ$13:$AS$996,ROW($AT30)-ROW($AT$12),FALSE)="N"),"N",IF(OR(HLOOKUP(Y$6,$AA$13:$AJ$996,ROW($AT30)-ROW($AT$12),FALSE)="A",HLOOKUP(IF(Y$3="Please Select","",IF(AND(LEFT(Y$3,3)&lt;&gt;"IPC",LEFT(Y$3,3)&lt;&gt;"PPA"),"Hybrid",LEFT(Y$3,3))),$AL$13:$AO$996,ROW($AT30)-ROW($AT$12),FALSE)="A",HLOOKUP(Y$5,$AQ$13:$AS$996,ROW($AT30)-ROW($AT$12),FALSE)="A"),"A","Y")),$AS30)</f>
        <v>A</v>
      </c>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row>
    <row r="31" spans="2:118" outlineLevel="1" x14ac:dyDescent="0.25">
      <c r="C31" s="112" t="s">
        <v>539</v>
      </c>
      <c r="D31" s="79" t="s">
        <v>147</v>
      </c>
      <c r="E31" s="79" t="s">
        <v>540</v>
      </c>
      <c r="F31" s="110"/>
      <c r="G31" s="110"/>
      <c r="H31" s="110"/>
      <c r="I31" s="110"/>
      <c r="J31" s="110"/>
      <c r="K31" s="110"/>
      <c r="L31" s="110"/>
      <c r="M31" s="110"/>
      <c r="N31" s="110"/>
      <c r="O31" s="110"/>
      <c r="P31" s="110"/>
      <c r="Q31" s="110"/>
      <c r="R31" s="110"/>
      <c r="S31" s="110"/>
      <c r="T31" s="110"/>
      <c r="U31" s="110"/>
      <c r="V31" s="110"/>
      <c r="W31" s="110"/>
      <c r="X31" s="110"/>
      <c r="Y31" s="110"/>
      <c r="AA31" s="48" t="s">
        <v>127</v>
      </c>
      <c r="AB31" s="48" t="s">
        <v>127</v>
      </c>
      <c r="AC31" s="48" t="s">
        <v>127</v>
      </c>
      <c r="AD31" s="48" t="s">
        <v>126</v>
      </c>
      <c r="AE31" s="48" t="s">
        <v>126</v>
      </c>
      <c r="AF31" s="48" t="s">
        <v>126</v>
      </c>
      <c r="AG31" s="48" t="s">
        <v>126</v>
      </c>
      <c r="AH31" s="48" t="s">
        <v>127</v>
      </c>
      <c r="AI31" s="48" t="s">
        <v>127</v>
      </c>
      <c r="AJ31" s="48" t="s">
        <v>127</v>
      </c>
      <c r="AL31" s="48" t="s">
        <v>126</v>
      </c>
      <c r="AM31" s="48" t="s">
        <v>126</v>
      </c>
      <c r="AN31" s="48" t="s">
        <v>126</v>
      </c>
      <c r="AO31" s="48" t="s">
        <v>126</v>
      </c>
      <c r="AQ31" s="48" t="s">
        <v>126</v>
      </c>
      <c r="AR31" s="48" t="s">
        <v>126</v>
      </c>
      <c r="AS31" s="48" t="s">
        <v>126</v>
      </c>
      <c r="AU31" s="79" t="str">
        <f t="shared" si="5"/>
        <v>N</v>
      </c>
      <c r="AV31" s="79" t="str">
        <f t="shared" si="6"/>
        <v>Y</v>
      </c>
      <c r="AW31" s="79" t="str">
        <f t="shared" si="7"/>
        <v>Y</v>
      </c>
      <c r="AX31" s="79" t="str">
        <f t="shared" si="8"/>
        <v>Y</v>
      </c>
      <c r="AY31" s="79" t="str">
        <f t="shared" si="9"/>
        <v>Y</v>
      </c>
      <c r="AZ31" s="79" t="str">
        <f t="shared" si="10"/>
        <v>Y</v>
      </c>
      <c r="BA31" s="79" t="str">
        <f t="shared" si="11"/>
        <v>Y</v>
      </c>
      <c r="BB31" s="79" t="str">
        <f t="shared" si="12"/>
        <v>Y</v>
      </c>
      <c r="BC31" s="79" t="str">
        <f t="shared" si="13"/>
        <v>Y</v>
      </c>
      <c r="BD31" s="79" t="str">
        <f t="shared" si="14"/>
        <v>Y</v>
      </c>
      <c r="BE31" s="79" t="str">
        <f t="shared" si="15"/>
        <v>Y</v>
      </c>
      <c r="BF31" s="79" t="str">
        <f t="shared" si="16"/>
        <v>Y</v>
      </c>
      <c r="BG31" s="79" t="str">
        <f t="shared" si="17"/>
        <v>Y</v>
      </c>
      <c r="BH31" s="79" t="str">
        <f t="shared" si="18"/>
        <v>Y</v>
      </c>
      <c r="BI31" s="79" t="str">
        <f t="shared" si="19"/>
        <v>Y</v>
      </c>
      <c r="BJ31" s="79" t="str">
        <f t="shared" si="20"/>
        <v>Y</v>
      </c>
      <c r="BK31" s="79" t="str">
        <f t="shared" si="21"/>
        <v>Y</v>
      </c>
      <c r="BL31" s="79" t="str">
        <f t="shared" si="22"/>
        <v>Y</v>
      </c>
      <c r="BM31" s="79" t="str">
        <f t="shared" si="23"/>
        <v>Y</v>
      </c>
      <c r="BN31" s="79" t="str">
        <f t="shared" si="24"/>
        <v>Y</v>
      </c>
      <c r="CB31" s="48" t="s">
        <v>126</v>
      </c>
      <c r="CC31" s="48" t="s">
        <v>126</v>
      </c>
      <c r="CD31" s="48" t="s">
        <v>126</v>
      </c>
      <c r="CE31" s="48" t="s">
        <v>126</v>
      </c>
      <c r="CF31" s="48" t="s">
        <v>126</v>
      </c>
      <c r="CG31" s="48" t="s">
        <v>126</v>
      </c>
      <c r="CH31" s="48" t="s">
        <v>126</v>
      </c>
      <c r="CI31" s="48" t="s">
        <v>126</v>
      </c>
      <c r="CJ31" s="48" t="s">
        <v>126</v>
      </c>
      <c r="CK31" s="53" t="b">
        <f ca="1">OR(IFERROR(OFFSET($CB31,0,MATCH(F$6,$CB$13:$CJ$13,0)-1),1)=0,IFERROR(OFFSET($CB31,0,MATCH(#REF!,$CB$13:$CJ$13,0)-1),1)=0,IFERROR(OFFSET($CB31,0,MATCH(F$5,$CB$13:$CJ$13,0)-1),1)=0)</f>
        <v>0</v>
      </c>
      <c r="CL31" s="53" t="b">
        <f ca="1">OR(IFERROR(OFFSET($CB31,0,MATCH(G$6,$CB$13:$CJ$13,0)-1),1)=0,IFERROR(OFFSET($CB31,0,MATCH(#REF!,$CB$13:$CJ$13,0)-1),1)=0,IFERROR(OFFSET($CB31,0,MATCH(G$5,$CB$13:$CJ$13,0)-1),1)=0)</f>
        <v>0</v>
      </c>
      <c r="CM31" s="53" t="b">
        <f ca="1">OR(IFERROR(OFFSET($CB31,0,MATCH(H$6,$CB$13:$CJ$13,0)-1),1)=0,IFERROR(OFFSET($CB31,0,MATCH(#REF!,$CB$13:$CJ$13,0)-1),1)=0,IFERROR(OFFSET($CB31,0,MATCH(H$5,$CB$13:$CJ$13,0)-1),1)=0)</f>
        <v>0</v>
      </c>
      <c r="CN31" s="53" t="b">
        <f ca="1">OR(IFERROR(OFFSET($CB31,0,MATCH(I$6,$CB$13:$CJ$13,0)-1),1)=0,IFERROR(OFFSET($CB31,0,MATCH(#REF!,$CB$13:$CJ$13,0)-1),1)=0,IFERROR(OFFSET($CB31,0,MATCH(I$5,$CB$13:$CJ$13,0)-1),1)=0)</f>
        <v>0</v>
      </c>
      <c r="CO31" s="53" t="b">
        <f ca="1">OR(IFERROR(OFFSET($CB31,0,MATCH(J$6,$CB$13:$CJ$13,0)-1),1)=0,IFERROR(OFFSET($CB31,0,MATCH(#REF!,$CB$13:$CJ$13,0)-1),1)=0,IFERROR(OFFSET($CB31,0,MATCH(J$5,$CB$13:$CJ$13,0)-1),1)=0)</f>
        <v>0</v>
      </c>
      <c r="CP31" s="53" t="b">
        <f ca="1">OR(IFERROR(OFFSET($CB31,0,MATCH(K$6,$CB$13:$CJ$13,0)-1),1)=0,IFERROR(OFFSET($CB31,0,MATCH(#REF!,$CB$13:$CJ$13,0)-1),1)=0,IFERROR(OFFSET($CB31,0,MATCH(K$5,$CB$13:$CJ$13,0)-1),1)=0)</f>
        <v>0</v>
      </c>
      <c r="CQ31" s="53" t="b">
        <f ca="1">OR(IFERROR(OFFSET($CB31,0,MATCH(L$6,$CB$13:$CJ$13,0)-1),1)=0,IFERROR(OFFSET($CB31,0,MATCH(#REF!,$CB$13:$CJ$13,0)-1),1)=0,IFERROR(OFFSET($CB31,0,MATCH(L$5,$CB$13:$CJ$13,0)-1),1)=0)</f>
        <v>0</v>
      </c>
      <c r="CR31" s="53" t="b">
        <f ca="1">OR(IFERROR(OFFSET($CB31,0,MATCH(M$6,$CB$13:$CJ$13,0)-1),1)=0,IFERROR(OFFSET($CB31,0,MATCH(#REF!,$CB$13:$CJ$13,0)-1),1)=0,IFERROR(OFFSET($CB31,0,MATCH(M$5,$CB$13:$CJ$13,0)-1),1)=0)</f>
        <v>0</v>
      </c>
      <c r="CS31" s="53" t="b">
        <f ca="1">OR(IFERROR(OFFSET($CB31,0,MATCH(N$6,$CB$13:$CJ$13,0)-1),1)=0,IFERROR(OFFSET($CB31,0,MATCH(#REF!,$CB$13:$CJ$13,0)-1),1)=0,IFERROR(OFFSET($CB31,0,MATCH(N$5,$CB$13:$CJ$13,0)-1),1)=0)</f>
        <v>0</v>
      </c>
      <c r="CT31" s="53" t="b">
        <f ca="1">OR(IFERROR(OFFSET($CB31,0,MATCH(O$6,$CB$13:$CJ$13,0)-1),1)=0,IFERROR(OFFSET($CB31,0,MATCH(#REF!,$CB$13:$CJ$13,0)-1),1)=0,IFERROR(OFFSET($CB31,0,MATCH(O$5,$CB$13:$CJ$13,0)-1),1)=0)</f>
        <v>0</v>
      </c>
      <c r="CU31" s="53" t="b">
        <f ca="1">OR(IFERROR(OFFSET($CB31,0,MATCH(P$6,$CB$13:$CJ$13,0)-1),1)=0,IFERROR(OFFSET($CB31,0,MATCH(#REF!,$CB$13:$CJ$13,0)-1),1)=0,IFERROR(OFFSET($CB31,0,MATCH(P$5,$CB$13:$CJ$13,0)-1),1)=0)</f>
        <v>0</v>
      </c>
      <c r="CV31" s="53" t="b">
        <f ca="1">OR(IFERROR(OFFSET($CB31,0,MATCH(Q$6,$CB$13:$CJ$13,0)-1),1)=0,IFERROR(OFFSET($CB31,0,MATCH(#REF!,$CB$13:$CJ$13,0)-1),1)=0,IFERROR(OFFSET($CB31,0,MATCH(Q$5,$CB$13:$CJ$13,0)-1),1)=0)</f>
        <v>0</v>
      </c>
      <c r="CW31" s="53" t="b">
        <f ca="1">OR(IFERROR(OFFSET($CB31,0,MATCH(R$6,$CB$13:$CJ$13,0)-1),1)=0,IFERROR(OFFSET($CB31,0,MATCH(#REF!,$CB$13:$CJ$13,0)-1),1)=0,IFERROR(OFFSET($CB31,0,MATCH(R$5,$CB$13:$CJ$13,0)-1),1)=0)</f>
        <v>0</v>
      </c>
      <c r="CX31" s="53" t="b">
        <f ca="1">OR(IFERROR(OFFSET($CB31,0,MATCH(S$6,$CB$13:$CJ$13,0)-1),1)=0,IFERROR(OFFSET($CB31,0,MATCH(#REF!,$CB$13:$CJ$13,0)-1),1)=0,IFERROR(OFFSET($CB31,0,MATCH(S$5,$CB$13:$CJ$13,0)-1),1)=0)</f>
        <v>0</v>
      </c>
      <c r="CY31" s="53" t="b">
        <f ca="1">OR(IFERROR(OFFSET($CB31,0,MATCH(T$6,$CB$13:$CJ$13,0)-1),1)=0,IFERROR(OFFSET($CB31,0,MATCH(#REF!,$CB$13:$CJ$13,0)-1),1)=0,IFERROR(OFFSET($CB31,0,MATCH(T$5,$CB$13:$CJ$13,0)-1),1)=0)</f>
        <v>0</v>
      </c>
      <c r="CZ31" s="53" t="b">
        <f ca="1">OR(IFERROR(OFFSET($CB31,0,MATCH(U$6,$CB$13:$CJ$13,0)-1),1)=0,IFERROR(OFFSET($CB31,0,MATCH(#REF!,$CB$13:$CJ$13,0)-1),1)=0,IFERROR(OFFSET($CB31,0,MATCH(U$5,$CB$13:$CJ$13,0)-1),1)=0)</f>
        <v>0</v>
      </c>
      <c r="DA31" s="53" t="b">
        <f ca="1">OR(IFERROR(OFFSET($CB31,0,MATCH(V$6,$CB$13:$CJ$13,0)-1),1)=0,IFERROR(OFFSET($CB31,0,MATCH(#REF!,$CB$13:$CJ$13,0)-1),1)=0,IFERROR(OFFSET($CB31,0,MATCH(V$5,$CB$13:$CJ$13,0)-1),1)=0)</f>
        <v>0</v>
      </c>
      <c r="DB31" s="53" t="b">
        <f ca="1">OR(IFERROR(OFFSET($CB31,0,MATCH(W$6,$CB$13:$CJ$13,0)-1),1)=0,IFERROR(OFFSET($CB31,0,MATCH(#REF!,$CB$13:$CJ$13,0)-1),1)=0,IFERROR(OFFSET($CB31,0,MATCH(W$5,$CB$13:$CJ$13,0)-1),1)=0)</f>
        <v>0</v>
      </c>
      <c r="DC31" s="53" t="b">
        <f ca="1">OR(IFERROR(OFFSET($CB31,0,MATCH(X$6,$CB$13:$CJ$13,0)-1),1)=0,IFERROR(OFFSET($CB31,0,MATCH(#REF!,$CB$13:$CJ$13,0)-1),1)=0,IFERROR(OFFSET($CB31,0,MATCH(X$5,$CB$13:$CJ$13,0)-1),1)=0)</f>
        <v>0</v>
      </c>
      <c r="DD31" s="53" t="b">
        <f ca="1">OR(IFERROR(OFFSET($CB31,0,MATCH(Y$6,$CB$13:$CJ$13,0)-1),1)=0,IFERROR(OFFSET($CB31,0,MATCH(#REF!,$CB$13:$CJ$13,0)-1),1)=0,IFERROR(OFFSET($CB31,0,MATCH(Y$5,$CB$13:$CJ$13,0)-1),1)=0)</f>
        <v>0</v>
      </c>
      <c r="DE31" s="53" t="b">
        <f ca="1">OR(IFERROR(OFFSET($CB31,0,MATCH(Z$6,$CB$13:$CJ$13,0)-1),1)=0,IFERROR(OFFSET($CB31,0,MATCH(#REF!,$CB$13:$CJ$13,0)-1),1)=0,IFERROR(OFFSET($CB31,0,MATCH(Z$5,$CB$13:$CJ$13,0)-1),1)=0)</f>
        <v>0</v>
      </c>
      <c r="DF31" s="53" t="b">
        <f ca="1">OR(IFERROR(OFFSET($CB31,0,MATCH(AA$6,$CB$13:$CJ$13,0)-1),1)=0,IFERROR(OFFSET($CB31,0,MATCH(#REF!,$CB$13:$CJ$13,0)-1),1)=0,IFERROR(OFFSET($CB31,0,MATCH(AA$5,$CB$13:$CJ$13,0)-1),1)=0)</f>
        <v>0</v>
      </c>
      <c r="DG31" s="53" t="b">
        <f ca="1">OR(IFERROR(OFFSET($CB31,0,MATCH(AB$6,$CB$13:$CJ$13,0)-1),1)=0,IFERROR(OFFSET($CB31,0,MATCH(#REF!,$CB$13:$CJ$13,0)-1),1)=0,IFERROR(OFFSET($CB31,0,MATCH(AB$5,$CB$13:$CJ$13,0)-1),1)=0)</f>
        <v>0</v>
      </c>
      <c r="DH31" s="53" t="b">
        <f ca="1">OR(IFERROR(OFFSET($CB31,0,MATCH(AC$6,$CB$13:$CJ$13,0)-1),1)=0,IFERROR(OFFSET($CB31,0,MATCH(#REF!,$CB$13:$CJ$13,0)-1),1)=0,IFERROR(OFFSET($CB31,0,MATCH(AC$5,$CB$13:$CJ$13,0)-1),1)=0)</f>
        <v>0</v>
      </c>
      <c r="DI31" s="53" t="b">
        <f ca="1">OR(IFERROR(OFFSET($CB31,0,MATCH(AD$6,$CB$13:$CJ$13,0)-1),1)=0,IFERROR(OFFSET($CB31,0,MATCH(#REF!,$CB$13:$CJ$13,0)-1),1)=0,IFERROR(OFFSET($CB31,0,MATCH(AD$5,$CB$13:$CJ$13,0)-1),1)=0)</f>
        <v>0</v>
      </c>
      <c r="DJ31" s="53" t="b">
        <f ca="1">OR(IFERROR(OFFSET($CB31,0,MATCH(AE$6,$CB$13:$CJ$13,0)-1),1)=0,IFERROR(OFFSET($CB31,0,MATCH(#REF!,$CB$13:$CJ$13,0)-1),1)=0,IFERROR(OFFSET($CB31,0,MATCH(AE$5,$CB$13:$CJ$13,0)-1),1)=0)</f>
        <v>0</v>
      </c>
      <c r="DK31" s="53" t="b">
        <f ca="1">OR(IFERROR(OFFSET($CB31,0,MATCH(AF$6,$CB$13:$CJ$13,0)-1),1)=0,IFERROR(OFFSET($CB31,0,MATCH(#REF!,$CB$13:$CJ$13,0)-1),1)=0,IFERROR(OFFSET($CB31,0,MATCH(AF$5,$CB$13:$CJ$13,0)-1),1)=0)</f>
        <v>0</v>
      </c>
      <c r="DL31" s="53" t="b">
        <f ca="1">OR(IFERROR(OFFSET($CB31,0,MATCH(AG$6,$CB$13:$CJ$13,0)-1),1)=0,IFERROR(OFFSET($CB31,0,MATCH(#REF!,$CB$13:$CJ$13,0)-1),1)=0,IFERROR(OFFSET($CB31,0,MATCH(AG$5,$CB$13:$CJ$13,0)-1),1)=0)</f>
        <v>0</v>
      </c>
      <c r="DM31" s="53" t="b">
        <f ca="1">OR(IFERROR(OFFSET($CB31,0,MATCH(AH$6,$CB$13:$CJ$13,0)-1),1)=0,IFERROR(OFFSET($CB31,0,MATCH(#REF!,$CB$13:$CJ$13,0)-1),1)=0,IFERROR(OFFSET($CB31,0,MATCH(AH$5,$CB$13:$CJ$13,0)-1),1)=0)</f>
        <v>0</v>
      </c>
      <c r="DN31" s="53" t="b">
        <f ca="1">OR(IFERROR(OFFSET($CB31,0,MATCH(AI$6,$CB$13:$CJ$13,0)-1),1)=0,IFERROR(OFFSET($CB31,0,MATCH(#REF!,$CB$13:$CJ$13,0)-1),1)=0,IFERROR(OFFSET($CB31,0,MATCH(AI$5,$CB$13:$CJ$13,0)-1),1)=0)</f>
        <v>0</v>
      </c>
    </row>
    <row r="32" spans="2:118" outlineLevel="1" x14ac:dyDescent="0.25">
      <c r="C32" s="112" t="s">
        <v>541</v>
      </c>
      <c r="D32" s="79" t="s">
        <v>147</v>
      </c>
      <c r="E32" s="79" t="s">
        <v>542</v>
      </c>
      <c r="F32" s="110"/>
      <c r="G32" s="110"/>
      <c r="H32" s="110"/>
      <c r="I32" s="110"/>
      <c r="J32" s="110"/>
      <c r="K32" s="110"/>
      <c r="L32" s="110"/>
      <c r="M32" s="110"/>
      <c r="N32" s="110"/>
      <c r="O32" s="110"/>
      <c r="P32" s="110"/>
      <c r="Q32" s="110"/>
      <c r="R32" s="110"/>
      <c r="S32" s="110"/>
      <c r="T32" s="110"/>
      <c r="U32" s="110"/>
      <c r="V32" s="110"/>
      <c r="W32" s="110"/>
      <c r="X32" s="110"/>
      <c r="Y32" s="110"/>
      <c r="AA32" s="48" t="s">
        <v>127</v>
      </c>
      <c r="AB32" s="48" t="s">
        <v>127</v>
      </c>
      <c r="AC32" s="48" t="s">
        <v>127</v>
      </c>
      <c r="AD32" s="48" t="s">
        <v>126</v>
      </c>
      <c r="AE32" s="48" t="s">
        <v>126</v>
      </c>
      <c r="AF32" s="48" t="s">
        <v>126</v>
      </c>
      <c r="AG32" s="48" t="s">
        <v>126</v>
      </c>
      <c r="AH32" s="48" t="s">
        <v>127</v>
      </c>
      <c r="AI32" s="48" t="s">
        <v>127</v>
      </c>
      <c r="AJ32" s="48" t="s">
        <v>127</v>
      </c>
      <c r="AL32" s="48" t="s">
        <v>126</v>
      </c>
      <c r="AM32" s="48" t="s">
        <v>126</v>
      </c>
      <c r="AN32" s="48" t="s">
        <v>126</v>
      </c>
      <c r="AO32" s="48" t="s">
        <v>126</v>
      </c>
      <c r="AQ32" s="48" t="s">
        <v>126</v>
      </c>
      <c r="AR32" s="48" t="s">
        <v>126</v>
      </c>
      <c r="AS32" s="48" t="s">
        <v>126</v>
      </c>
      <c r="AU32" s="79" t="str">
        <f t="shared" si="5"/>
        <v>N</v>
      </c>
      <c r="AV32" s="79" t="str">
        <f t="shared" si="6"/>
        <v>Y</v>
      </c>
      <c r="AW32" s="79" t="str">
        <f t="shared" si="7"/>
        <v>Y</v>
      </c>
      <c r="AX32" s="79" t="str">
        <f t="shared" si="8"/>
        <v>Y</v>
      </c>
      <c r="AY32" s="79" t="str">
        <f t="shared" si="9"/>
        <v>Y</v>
      </c>
      <c r="AZ32" s="79" t="str">
        <f t="shared" si="10"/>
        <v>Y</v>
      </c>
      <c r="BA32" s="79" t="str">
        <f t="shared" si="11"/>
        <v>Y</v>
      </c>
      <c r="BB32" s="79" t="str">
        <f t="shared" si="12"/>
        <v>Y</v>
      </c>
      <c r="BC32" s="79" t="str">
        <f t="shared" si="13"/>
        <v>Y</v>
      </c>
      <c r="BD32" s="79" t="str">
        <f t="shared" si="14"/>
        <v>Y</v>
      </c>
      <c r="BE32" s="79" t="str">
        <f t="shared" si="15"/>
        <v>Y</v>
      </c>
      <c r="BF32" s="79" t="str">
        <f t="shared" si="16"/>
        <v>Y</v>
      </c>
      <c r="BG32" s="79" t="str">
        <f t="shared" si="17"/>
        <v>Y</v>
      </c>
      <c r="BH32" s="79" t="str">
        <f t="shared" si="18"/>
        <v>Y</v>
      </c>
      <c r="BI32" s="79" t="str">
        <f t="shared" si="19"/>
        <v>Y</v>
      </c>
      <c r="BJ32" s="79" t="str">
        <f t="shared" si="20"/>
        <v>Y</v>
      </c>
      <c r="BK32" s="79" t="str">
        <f t="shared" si="21"/>
        <v>Y</v>
      </c>
      <c r="BL32" s="79" t="str">
        <f t="shared" si="22"/>
        <v>Y</v>
      </c>
      <c r="BM32" s="79" t="str">
        <f t="shared" si="23"/>
        <v>Y</v>
      </c>
      <c r="BN32" s="79" t="str">
        <f t="shared" si="24"/>
        <v>Y</v>
      </c>
      <c r="CB32" s="48" t="s">
        <v>126</v>
      </c>
      <c r="CC32" s="48" t="s">
        <v>126</v>
      </c>
      <c r="CD32" s="48" t="s">
        <v>126</v>
      </c>
      <c r="CE32" s="48" t="s">
        <v>126</v>
      </c>
      <c r="CF32" s="48" t="s">
        <v>126</v>
      </c>
      <c r="CG32" s="48" t="s">
        <v>126</v>
      </c>
      <c r="CH32" s="48" t="s">
        <v>126</v>
      </c>
      <c r="CI32" s="48" t="s">
        <v>126</v>
      </c>
      <c r="CJ32" s="48" t="s">
        <v>126</v>
      </c>
      <c r="CK32" s="53" t="b">
        <f ca="1">OR(IFERROR(OFFSET($CB32,0,MATCH(F$6,$CB$13:$CJ$13,0)-1),1)=0,IFERROR(OFFSET($CB32,0,MATCH(#REF!,$CB$13:$CJ$13,0)-1),1)=0,IFERROR(OFFSET($CB32,0,MATCH(F$5,$CB$13:$CJ$13,0)-1),1)=0)</f>
        <v>0</v>
      </c>
      <c r="CL32" s="53" t="b">
        <f ca="1">OR(IFERROR(OFFSET($CB32,0,MATCH(G$6,$CB$13:$CJ$13,0)-1),1)=0,IFERROR(OFFSET($CB32,0,MATCH(#REF!,$CB$13:$CJ$13,0)-1),1)=0,IFERROR(OFFSET($CB32,0,MATCH(G$5,$CB$13:$CJ$13,0)-1),1)=0)</f>
        <v>0</v>
      </c>
      <c r="CM32" s="53" t="b">
        <f ca="1">OR(IFERROR(OFFSET($CB32,0,MATCH(H$6,$CB$13:$CJ$13,0)-1),1)=0,IFERROR(OFFSET($CB32,0,MATCH(#REF!,$CB$13:$CJ$13,0)-1),1)=0,IFERROR(OFFSET($CB32,0,MATCH(H$5,$CB$13:$CJ$13,0)-1),1)=0)</f>
        <v>0</v>
      </c>
      <c r="CN32" s="53" t="b">
        <f ca="1">OR(IFERROR(OFFSET($CB32,0,MATCH(I$6,$CB$13:$CJ$13,0)-1),1)=0,IFERROR(OFFSET($CB32,0,MATCH(#REF!,$CB$13:$CJ$13,0)-1),1)=0,IFERROR(OFFSET($CB32,0,MATCH(I$5,$CB$13:$CJ$13,0)-1),1)=0)</f>
        <v>0</v>
      </c>
      <c r="CO32" s="53" t="b">
        <f ca="1">OR(IFERROR(OFFSET($CB32,0,MATCH(J$6,$CB$13:$CJ$13,0)-1),1)=0,IFERROR(OFFSET($CB32,0,MATCH(#REF!,$CB$13:$CJ$13,0)-1),1)=0,IFERROR(OFFSET($CB32,0,MATCH(J$5,$CB$13:$CJ$13,0)-1),1)=0)</f>
        <v>0</v>
      </c>
      <c r="CP32" s="53" t="b">
        <f ca="1">OR(IFERROR(OFFSET($CB32,0,MATCH(K$6,$CB$13:$CJ$13,0)-1),1)=0,IFERROR(OFFSET($CB32,0,MATCH(#REF!,$CB$13:$CJ$13,0)-1),1)=0,IFERROR(OFFSET($CB32,0,MATCH(K$5,$CB$13:$CJ$13,0)-1),1)=0)</f>
        <v>0</v>
      </c>
      <c r="CQ32" s="53" t="b">
        <f ca="1">OR(IFERROR(OFFSET($CB32,0,MATCH(L$6,$CB$13:$CJ$13,0)-1),1)=0,IFERROR(OFFSET($CB32,0,MATCH(#REF!,$CB$13:$CJ$13,0)-1),1)=0,IFERROR(OFFSET($CB32,0,MATCH(L$5,$CB$13:$CJ$13,0)-1),1)=0)</f>
        <v>0</v>
      </c>
      <c r="CR32" s="53" t="b">
        <f ca="1">OR(IFERROR(OFFSET($CB32,0,MATCH(M$6,$CB$13:$CJ$13,0)-1),1)=0,IFERROR(OFFSET($CB32,0,MATCH(#REF!,$CB$13:$CJ$13,0)-1),1)=0,IFERROR(OFFSET($CB32,0,MATCH(M$5,$CB$13:$CJ$13,0)-1),1)=0)</f>
        <v>0</v>
      </c>
      <c r="CS32" s="53" t="b">
        <f ca="1">OR(IFERROR(OFFSET($CB32,0,MATCH(N$6,$CB$13:$CJ$13,0)-1),1)=0,IFERROR(OFFSET($CB32,0,MATCH(#REF!,$CB$13:$CJ$13,0)-1),1)=0,IFERROR(OFFSET($CB32,0,MATCH(N$5,$CB$13:$CJ$13,0)-1),1)=0)</f>
        <v>0</v>
      </c>
      <c r="CT32" s="53" t="b">
        <f ca="1">OR(IFERROR(OFFSET($CB32,0,MATCH(O$6,$CB$13:$CJ$13,0)-1),1)=0,IFERROR(OFFSET($CB32,0,MATCH(#REF!,$CB$13:$CJ$13,0)-1),1)=0,IFERROR(OFFSET($CB32,0,MATCH(O$5,$CB$13:$CJ$13,0)-1),1)=0)</f>
        <v>0</v>
      </c>
      <c r="CU32" s="53" t="b">
        <f ca="1">OR(IFERROR(OFFSET($CB32,0,MATCH(P$6,$CB$13:$CJ$13,0)-1),1)=0,IFERROR(OFFSET($CB32,0,MATCH(#REF!,$CB$13:$CJ$13,0)-1),1)=0,IFERROR(OFFSET($CB32,0,MATCH(P$5,$CB$13:$CJ$13,0)-1),1)=0)</f>
        <v>0</v>
      </c>
      <c r="CV32" s="53" t="b">
        <f ca="1">OR(IFERROR(OFFSET($CB32,0,MATCH(Q$6,$CB$13:$CJ$13,0)-1),1)=0,IFERROR(OFFSET($CB32,0,MATCH(#REF!,$CB$13:$CJ$13,0)-1),1)=0,IFERROR(OFFSET($CB32,0,MATCH(Q$5,$CB$13:$CJ$13,0)-1),1)=0)</f>
        <v>0</v>
      </c>
      <c r="CW32" s="53" t="b">
        <f ca="1">OR(IFERROR(OFFSET($CB32,0,MATCH(R$6,$CB$13:$CJ$13,0)-1),1)=0,IFERROR(OFFSET($CB32,0,MATCH(#REF!,$CB$13:$CJ$13,0)-1),1)=0,IFERROR(OFFSET($CB32,0,MATCH(R$5,$CB$13:$CJ$13,0)-1),1)=0)</f>
        <v>0</v>
      </c>
      <c r="CX32" s="53" t="b">
        <f ca="1">OR(IFERROR(OFFSET($CB32,0,MATCH(S$6,$CB$13:$CJ$13,0)-1),1)=0,IFERROR(OFFSET($CB32,0,MATCH(#REF!,$CB$13:$CJ$13,0)-1),1)=0,IFERROR(OFFSET($CB32,0,MATCH(S$5,$CB$13:$CJ$13,0)-1),1)=0)</f>
        <v>0</v>
      </c>
      <c r="CY32" s="53" t="b">
        <f ca="1">OR(IFERROR(OFFSET($CB32,0,MATCH(T$6,$CB$13:$CJ$13,0)-1),1)=0,IFERROR(OFFSET($CB32,0,MATCH(#REF!,$CB$13:$CJ$13,0)-1),1)=0,IFERROR(OFFSET($CB32,0,MATCH(T$5,$CB$13:$CJ$13,0)-1),1)=0)</f>
        <v>0</v>
      </c>
      <c r="CZ32" s="53" t="b">
        <f ca="1">OR(IFERROR(OFFSET($CB32,0,MATCH(U$6,$CB$13:$CJ$13,0)-1),1)=0,IFERROR(OFFSET($CB32,0,MATCH(#REF!,$CB$13:$CJ$13,0)-1),1)=0,IFERROR(OFFSET($CB32,0,MATCH(U$5,$CB$13:$CJ$13,0)-1),1)=0)</f>
        <v>0</v>
      </c>
      <c r="DA32" s="53" t="b">
        <f ca="1">OR(IFERROR(OFFSET($CB32,0,MATCH(V$6,$CB$13:$CJ$13,0)-1),1)=0,IFERROR(OFFSET($CB32,0,MATCH(#REF!,$CB$13:$CJ$13,0)-1),1)=0,IFERROR(OFFSET($CB32,0,MATCH(V$5,$CB$13:$CJ$13,0)-1),1)=0)</f>
        <v>0</v>
      </c>
      <c r="DB32" s="53" t="b">
        <f ca="1">OR(IFERROR(OFFSET($CB32,0,MATCH(W$6,$CB$13:$CJ$13,0)-1),1)=0,IFERROR(OFFSET($CB32,0,MATCH(#REF!,$CB$13:$CJ$13,0)-1),1)=0,IFERROR(OFFSET($CB32,0,MATCH(W$5,$CB$13:$CJ$13,0)-1),1)=0)</f>
        <v>0</v>
      </c>
      <c r="DC32" s="53" t="b">
        <f ca="1">OR(IFERROR(OFFSET($CB32,0,MATCH(X$6,$CB$13:$CJ$13,0)-1),1)=0,IFERROR(OFFSET($CB32,0,MATCH(#REF!,$CB$13:$CJ$13,0)-1),1)=0,IFERROR(OFFSET($CB32,0,MATCH(X$5,$CB$13:$CJ$13,0)-1),1)=0)</f>
        <v>0</v>
      </c>
      <c r="DD32" s="53" t="b">
        <f ca="1">OR(IFERROR(OFFSET($CB32,0,MATCH(Y$6,$CB$13:$CJ$13,0)-1),1)=0,IFERROR(OFFSET($CB32,0,MATCH(#REF!,$CB$13:$CJ$13,0)-1),1)=0,IFERROR(OFFSET($CB32,0,MATCH(Y$5,$CB$13:$CJ$13,0)-1),1)=0)</f>
        <v>0</v>
      </c>
      <c r="DE32" s="53" t="b">
        <f ca="1">OR(IFERROR(OFFSET($CB32,0,MATCH(Z$6,$CB$13:$CJ$13,0)-1),1)=0,IFERROR(OFFSET($CB32,0,MATCH(#REF!,$CB$13:$CJ$13,0)-1),1)=0,IFERROR(OFFSET($CB32,0,MATCH(Z$5,$CB$13:$CJ$13,0)-1),1)=0)</f>
        <v>0</v>
      </c>
      <c r="DF32" s="53" t="b">
        <f ca="1">OR(IFERROR(OFFSET($CB32,0,MATCH(AA$6,$CB$13:$CJ$13,0)-1),1)=0,IFERROR(OFFSET($CB32,0,MATCH(#REF!,$CB$13:$CJ$13,0)-1),1)=0,IFERROR(OFFSET($CB32,0,MATCH(AA$5,$CB$13:$CJ$13,0)-1),1)=0)</f>
        <v>0</v>
      </c>
      <c r="DG32" s="53" t="b">
        <f ca="1">OR(IFERROR(OFFSET($CB32,0,MATCH(AB$6,$CB$13:$CJ$13,0)-1),1)=0,IFERROR(OFFSET($CB32,0,MATCH(#REF!,$CB$13:$CJ$13,0)-1),1)=0,IFERROR(OFFSET($CB32,0,MATCH(AB$5,$CB$13:$CJ$13,0)-1),1)=0)</f>
        <v>0</v>
      </c>
      <c r="DH32" s="53" t="b">
        <f ca="1">OR(IFERROR(OFFSET($CB32,0,MATCH(AC$6,$CB$13:$CJ$13,0)-1),1)=0,IFERROR(OFFSET($CB32,0,MATCH(#REF!,$CB$13:$CJ$13,0)-1),1)=0,IFERROR(OFFSET($CB32,0,MATCH(AC$5,$CB$13:$CJ$13,0)-1),1)=0)</f>
        <v>0</v>
      </c>
      <c r="DI32" s="53" t="b">
        <f ca="1">OR(IFERROR(OFFSET($CB32,0,MATCH(AD$6,$CB$13:$CJ$13,0)-1),1)=0,IFERROR(OFFSET($CB32,0,MATCH(#REF!,$CB$13:$CJ$13,0)-1),1)=0,IFERROR(OFFSET($CB32,0,MATCH(AD$5,$CB$13:$CJ$13,0)-1),1)=0)</f>
        <v>0</v>
      </c>
      <c r="DJ32" s="53" t="b">
        <f ca="1">OR(IFERROR(OFFSET($CB32,0,MATCH(AE$6,$CB$13:$CJ$13,0)-1),1)=0,IFERROR(OFFSET($CB32,0,MATCH(#REF!,$CB$13:$CJ$13,0)-1),1)=0,IFERROR(OFFSET($CB32,0,MATCH(AE$5,$CB$13:$CJ$13,0)-1),1)=0)</f>
        <v>0</v>
      </c>
      <c r="DK32" s="53" t="b">
        <f ca="1">OR(IFERROR(OFFSET($CB32,0,MATCH(AF$6,$CB$13:$CJ$13,0)-1),1)=0,IFERROR(OFFSET($CB32,0,MATCH(#REF!,$CB$13:$CJ$13,0)-1),1)=0,IFERROR(OFFSET($CB32,0,MATCH(AF$5,$CB$13:$CJ$13,0)-1),1)=0)</f>
        <v>0</v>
      </c>
      <c r="DL32" s="53" t="b">
        <f ca="1">OR(IFERROR(OFFSET($CB32,0,MATCH(AG$6,$CB$13:$CJ$13,0)-1),1)=0,IFERROR(OFFSET($CB32,0,MATCH(#REF!,$CB$13:$CJ$13,0)-1),1)=0,IFERROR(OFFSET($CB32,0,MATCH(AG$5,$CB$13:$CJ$13,0)-1),1)=0)</f>
        <v>0</v>
      </c>
      <c r="DM32" s="53" t="b">
        <f ca="1">OR(IFERROR(OFFSET($CB32,0,MATCH(AH$6,$CB$13:$CJ$13,0)-1),1)=0,IFERROR(OFFSET($CB32,0,MATCH(#REF!,$CB$13:$CJ$13,0)-1),1)=0,IFERROR(OFFSET($CB32,0,MATCH(AH$5,$CB$13:$CJ$13,0)-1),1)=0)</f>
        <v>0</v>
      </c>
      <c r="DN32" s="53" t="b">
        <f ca="1">OR(IFERROR(OFFSET($CB32,0,MATCH(AI$6,$CB$13:$CJ$13,0)-1),1)=0,IFERROR(OFFSET($CB32,0,MATCH(#REF!,$CB$13:$CJ$13,0)-1),1)=0,IFERROR(OFFSET($CB32,0,MATCH(AI$5,$CB$13:$CJ$13,0)-1),1)=0)</f>
        <v>0</v>
      </c>
    </row>
    <row r="33" spans="3:118" outlineLevel="1" x14ac:dyDescent="0.25">
      <c r="C33" s="112" t="s">
        <v>543</v>
      </c>
      <c r="D33" s="48" t="s">
        <v>138</v>
      </c>
      <c r="E33" s="79" t="s">
        <v>143</v>
      </c>
      <c r="F33" s="118">
        <f>IFERROR(F32/F31,0)</f>
        <v>0</v>
      </c>
      <c r="G33" s="118">
        <f t="shared" ref="G33:Y33" si="25">IFERROR(G32/G31,0)</f>
        <v>0</v>
      </c>
      <c r="H33" s="118">
        <f t="shared" si="25"/>
        <v>0</v>
      </c>
      <c r="I33" s="118">
        <f t="shared" si="25"/>
        <v>0</v>
      </c>
      <c r="J33" s="118">
        <f t="shared" si="25"/>
        <v>0</v>
      </c>
      <c r="K33" s="118">
        <f t="shared" si="25"/>
        <v>0</v>
      </c>
      <c r="L33" s="118">
        <f t="shared" si="25"/>
        <v>0</v>
      </c>
      <c r="M33" s="118">
        <f t="shared" si="25"/>
        <v>0</v>
      </c>
      <c r="N33" s="118">
        <f t="shared" si="25"/>
        <v>0</v>
      </c>
      <c r="O33" s="118">
        <f t="shared" si="25"/>
        <v>0</v>
      </c>
      <c r="P33" s="118">
        <f t="shared" si="25"/>
        <v>0</v>
      </c>
      <c r="Q33" s="118">
        <f t="shared" si="25"/>
        <v>0</v>
      </c>
      <c r="R33" s="118">
        <f t="shared" si="25"/>
        <v>0</v>
      </c>
      <c r="S33" s="118">
        <f t="shared" si="25"/>
        <v>0</v>
      </c>
      <c r="T33" s="118">
        <f t="shared" si="25"/>
        <v>0</v>
      </c>
      <c r="U33" s="118">
        <f t="shared" si="25"/>
        <v>0</v>
      </c>
      <c r="V33" s="118">
        <f t="shared" si="25"/>
        <v>0</v>
      </c>
      <c r="W33" s="118">
        <f t="shared" si="25"/>
        <v>0</v>
      </c>
      <c r="X33" s="118">
        <f t="shared" si="25"/>
        <v>0</v>
      </c>
      <c r="Y33" s="118">
        <f t="shared" si="25"/>
        <v>0</v>
      </c>
      <c r="AA33" s="48" t="s">
        <v>127</v>
      </c>
      <c r="AB33" s="48" t="s">
        <v>127</v>
      </c>
      <c r="AC33" s="48" t="s">
        <v>127</v>
      </c>
      <c r="AD33" s="48" t="s">
        <v>140</v>
      </c>
      <c r="AE33" s="48" t="s">
        <v>140</v>
      </c>
      <c r="AF33" s="48" t="s">
        <v>140</v>
      </c>
      <c r="AG33" s="48" t="s">
        <v>140</v>
      </c>
      <c r="AH33" s="48" t="s">
        <v>127</v>
      </c>
      <c r="AI33" s="48" t="s">
        <v>127</v>
      </c>
      <c r="AJ33" s="48" t="s">
        <v>127</v>
      </c>
      <c r="AL33" s="48" t="s">
        <v>140</v>
      </c>
      <c r="AM33" s="48" t="s">
        <v>140</v>
      </c>
      <c r="AN33" s="48" t="s">
        <v>140</v>
      </c>
      <c r="AO33" s="48" t="s">
        <v>140</v>
      </c>
      <c r="AQ33" s="48" t="s">
        <v>140</v>
      </c>
      <c r="AR33" s="48" t="s">
        <v>140</v>
      </c>
      <c r="AS33" s="48" t="s">
        <v>140</v>
      </c>
      <c r="AU33" s="79" t="str">
        <f t="shared" si="5"/>
        <v>N</v>
      </c>
      <c r="AV33" s="79" t="str">
        <f t="shared" si="6"/>
        <v>A</v>
      </c>
      <c r="AW33" s="79" t="str">
        <f t="shared" si="7"/>
        <v>A</v>
      </c>
      <c r="AX33" s="79" t="str">
        <f t="shared" si="8"/>
        <v>A</v>
      </c>
      <c r="AY33" s="79" t="str">
        <f t="shared" si="9"/>
        <v>A</v>
      </c>
      <c r="AZ33" s="79" t="str">
        <f t="shared" si="10"/>
        <v>A</v>
      </c>
      <c r="BA33" s="79" t="str">
        <f t="shared" si="11"/>
        <v>A</v>
      </c>
      <c r="BB33" s="79" t="str">
        <f t="shared" si="12"/>
        <v>A</v>
      </c>
      <c r="BC33" s="79" t="str">
        <f t="shared" si="13"/>
        <v>A</v>
      </c>
      <c r="BD33" s="79" t="str">
        <f t="shared" si="14"/>
        <v>A</v>
      </c>
      <c r="BE33" s="79" t="str">
        <f t="shared" si="15"/>
        <v>A</v>
      </c>
      <c r="BF33" s="79" t="str">
        <f t="shared" si="16"/>
        <v>A</v>
      </c>
      <c r="BG33" s="79" t="str">
        <f t="shared" si="17"/>
        <v>A</v>
      </c>
      <c r="BH33" s="79" t="str">
        <f t="shared" si="18"/>
        <v>A</v>
      </c>
      <c r="BI33" s="79" t="str">
        <f t="shared" si="19"/>
        <v>A</v>
      </c>
      <c r="BJ33" s="79" t="str">
        <f t="shared" si="20"/>
        <v>A</v>
      </c>
      <c r="BK33" s="79" t="str">
        <f t="shared" si="21"/>
        <v>A</v>
      </c>
      <c r="BL33" s="79" t="str">
        <f t="shared" si="22"/>
        <v>A</v>
      </c>
      <c r="BM33" s="79" t="str">
        <f t="shared" si="23"/>
        <v>A</v>
      </c>
      <c r="BN33" s="79" t="str">
        <f t="shared" si="24"/>
        <v>A</v>
      </c>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row>
    <row r="34" spans="3:118" outlineLevel="1" x14ac:dyDescent="0.25">
      <c r="C34" s="112" t="s">
        <v>393</v>
      </c>
      <c r="D34" s="79" t="s">
        <v>147</v>
      </c>
      <c r="E34" s="79" t="s">
        <v>154</v>
      </c>
      <c r="F34" s="110"/>
      <c r="G34" s="110"/>
      <c r="H34" s="110"/>
      <c r="I34" s="110"/>
      <c r="J34" s="110"/>
      <c r="K34" s="110"/>
      <c r="L34" s="110"/>
      <c r="M34" s="110"/>
      <c r="N34" s="110"/>
      <c r="O34" s="110"/>
      <c r="P34" s="110"/>
      <c r="Q34" s="110"/>
      <c r="R34" s="110"/>
      <c r="S34" s="110"/>
      <c r="T34" s="110"/>
      <c r="U34" s="110"/>
      <c r="V34" s="110"/>
      <c r="W34" s="110"/>
      <c r="X34" s="110"/>
      <c r="Y34" s="110"/>
      <c r="AA34" s="48" t="s">
        <v>127</v>
      </c>
      <c r="AB34" s="48" t="s">
        <v>127</v>
      </c>
      <c r="AC34" s="48" t="s">
        <v>127</v>
      </c>
      <c r="AD34" s="48" t="s">
        <v>126</v>
      </c>
      <c r="AE34" s="48" t="s">
        <v>126</v>
      </c>
      <c r="AF34" s="48" t="s">
        <v>126</v>
      </c>
      <c r="AG34" s="48" t="s">
        <v>126</v>
      </c>
      <c r="AH34" s="48" t="s">
        <v>127</v>
      </c>
      <c r="AI34" s="48" t="s">
        <v>127</v>
      </c>
      <c r="AJ34" s="48" t="s">
        <v>127</v>
      </c>
      <c r="AL34" s="48" t="s">
        <v>126</v>
      </c>
      <c r="AM34" s="48" t="s">
        <v>126</v>
      </c>
      <c r="AN34" s="48" t="s">
        <v>126</v>
      </c>
      <c r="AO34" s="48" t="s">
        <v>126</v>
      </c>
      <c r="AQ34" s="48" t="s">
        <v>126</v>
      </c>
      <c r="AR34" s="48" t="s">
        <v>126</v>
      </c>
      <c r="AS34" s="48" t="s">
        <v>126</v>
      </c>
      <c r="AU34" s="79" t="str">
        <f t="shared" si="5"/>
        <v>N</v>
      </c>
      <c r="AV34" s="79" t="str">
        <f t="shared" si="6"/>
        <v>Y</v>
      </c>
      <c r="AW34" s="79" t="str">
        <f t="shared" si="7"/>
        <v>Y</v>
      </c>
      <c r="AX34" s="79" t="str">
        <f t="shared" si="8"/>
        <v>Y</v>
      </c>
      <c r="AY34" s="79" t="str">
        <f t="shared" si="9"/>
        <v>Y</v>
      </c>
      <c r="AZ34" s="79" t="str">
        <f t="shared" si="10"/>
        <v>Y</v>
      </c>
      <c r="BA34" s="79" t="str">
        <f t="shared" si="11"/>
        <v>Y</v>
      </c>
      <c r="BB34" s="79" t="str">
        <f t="shared" si="12"/>
        <v>Y</v>
      </c>
      <c r="BC34" s="79" t="str">
        <f t="shared" si="13"/>
        <v>Y</v>
      </c>
      <c r="BD34" s="79" t="str">
        <f t="shared" si="14"/>
        <v>Y</v>
      </c>
      <c r="BE34" s="79" t="str">
        <f t="shared" si="15"/>
        <v>Y</v>
      </c>
      <c r="BF34" s="79" t="str">
        <f t="shared" si="16"/>
        <v>Y</v>
      </c>
      <c r="BG34" s="79" t="str">
        <f t="shared" si="17"/>
        <v>Y</v>
      </c>
      <c r="BH34" s="79" t="str">
        <f t="shared" si="18"/>
        <v>Y</v>
      </c>
      <c r="BI34" s="79" t="str">
        <f t="shared" si="19"/>
        <v>Y</v>
      </c>
      <c r="BJ34" s="79" t="str">
        <f t="shared" si="20"/>
        <v>Y</v>
      </c>
      <c r="BK34" s="79" t="str">
        <f t="shared" si="21"/>
        <v>Y</v>
      </c>
      <c r="BL34" s="79" t="str">
        <f t="shared" si="22"/>
        <v>Y</v>
      </c>
      <c r="BM34" s="79" t="str">
        <f t="shared" si="23"/>
        <v>Y</v>
      </c>
      <c r="BN34" s="79" t="str">
        <f t="shared" si="24"/>
        <v>Y</v>
      </c>
      <c r="CB34" s="48" t="s">
        <v>126</v>
      </c>
      <c r="CC34" s="48" t="s">
        <v>126</v>
      </c>
      <c r="CD34" s="48" t="s">
        <v>126</v>
      </c>
      <c r="CE34" s="48" t="s">
        <v>126</v>
      </c>
      <c r="CF34" s="48" t="s">
        <v>126</v>
      </c>
      <c r="CG34" s="48" t="s">
        <v>126</v>
      </c>
      <c r="CH34" s="48" t="s">
        <v>126</v>
      </c>
      <c r="CI34" s="48" t="s">
        <v>126</v>
      </c>
      <c r="CJ34" s="48" t="s">
        <v>126</v>
      </c>
      <c r="CK34" s="53" t="b">
        <f ca="1">OR(IFERROR(OFFSET($CB34,0,MATCH(F$6,$CB$13:$CJ$13,0)-1),1)=0,IFERROR(OFFSET($CB34,0,MATCH(#REF!,$CB$13:$CJ$13,0)-1),1)=0,IFERROR(OFFSET($CB34,0,MATCH(F$5,$CB$13:$CJ$13,0)-1),1)=0)</f>
        <v>0</v>
      </c>
      <c r="CL34" s="53" t="b">
        <f ca="1">OR(IFERROR(OFFSET($CB34,0,MATCH(G$6,$CB$13:$CJ$13,0)-1),1)=0,IFERROR(OFFSET($CB34,0,MATCH(#REF!,$CB$13:$CJ$13,0)-1),1)=0,IFERROR(OFFSET($CB34,0,MATCH(G$5,$CB$13:$CJ$13,0)-1),1)=0)</f>
        <v>0</v>
      </c>
      <c r="CM34" s="53" t="b">
        <f ca="1">OR(IFERROR(OFFSET($CB34,0,MATCH(H$6,$CB$13:$CJ$13,0)-1),1)=0,IFERROR(OFFSET($CB34,0,MATCH(#REF!,$CB$13:$CJ$13,0)-1),1)=0,IFERROR(OFFSET($CB34,0,MATCH(H$5,$CB$13:$CJ$13,0)-1),1)=0)</f>
        <v>0</v>
      </c>
      <c r="CN34" s="53" t="b">
        <f ca="1">OR(IFERROR(OFFSET($CB34,0,MATCH(I$6,$CB$13:$CJ$13,0)-1),1)=0,IFERROR(OFFSET($CB34,0,MATCH(#REF!,$CB$13:$CJ$13,0)-1),1)=0,IFERROR(OFFSET($CB34,0,MATCH(I$5,$CB$13:$CJ$13,0)-1),1)=0)</f>
        <v>0</v>
      </c>
      <c r="CO34" s="53" t="b">
        <f ca="1">OR(IFERROR(OFFSET($CB34,0,MATCH(J$6,$CB$13:$CJ$13,0)-1),1)=0,IFERROR(OFFSET($CB34,0,MATCH(#REF!,$CB$13:$CJ$13,0)-1),1)=0,IFERROR(OFFSET($CB34,0,MATCH(J$5,$CB$13:$CJ$13,0)-1),1)=0)</f>
        <v>0</v>
      </c>
      <c r="CP34" s="53" t="b">
        <f ca="1">OR(IFERROR(OFFSET($CB34,0,MATCH(K$6,$CB$13:$CJ$13,0)-1),1)=0,IFERROR(OFFSET($CB34,0,MATCH(#REF!,$CB$13:$CJ$13,0)-1),1)=0,IFERROR(OFFSET($CB34,0,MATCH(K$5,$CB$13:$CJ$13,0)-1),1)=0)</f>
        <v>0</v>
      </c>
      <c r="CQ34" s="53" t="b">
        <f ca="1">OR(IFERROR(OFFSET($CB34,0,MATCH(L$6,$CB$13:$CJ$13,0)-1),1)=0,IFERROR(OFFSET($CB34,0,MATCH(#REF!,$CB$13:$CJ$13,0)-1),1)=0,IFERROR(OFFSET($CB34,0,MATCH(L$5,$CB$13:$CJ$13,0)-1),1)=0)</f>
        <v>0</v>
      </c>
      <c r="CR34" s="53" t="b">
        <f ca="1">OR(IFERROR(OFFSET($CB34,0,MATCH(M$6,$CB$13:$CJ$13,0)-1),1)=0,IFERROR(OFFSET($CB34,0,MATCH(#REF!,$CB$13:$CJ$13,0)-1),1)=0,IFERROR(OFFSET($CB34,0,MATCH(M$5,$CB$13:$CJ$13,0)-1),1)=0)</f>
        <v>0</v>
      </c>
      <c r="CS34" s="53" t="b">
        <f ca="1">OR(IFERROR(OFFSET($CB34,0,MATCH(N$6,$CB$13:$CJ$13,0)-1),1)=0,IFERROR(OFFSET($CB34,0,MATCH(#REF!,$CB$13:$CJ$13,0)-1),1)=0,IFERROR(OFFSET($CB34,0,MATCH(N$5,$CB$13:$CJ$13,0)-1),1)=0)</f>
        <v>0</v>
      </c>
      <c r="CT34" s="53" t="b">
        <f ca="1">OR(IFERROR(OFFSET($CB34,0,MATCH(O$6,$CB$13:$CJ$13,0)-1),1)=0,IFERROR(OFFSET($CB34,0,MATCH(#REF!,$CB$13:$CJ$13,0)-1),1)=0,IFERROR(OFFSET($CB34,0,MATCH(O$5,$CB$13:$CJ$13,0)-1),1)=0)</f>
        <v>0</v>
      </c>
      <c r="CU34" s="53" t="b">
        <f ca="1">OR(IFERROR(OFFSET($CB34,0,MATCH(P$6,$CB$13:$CJ$13,0)-1),1)=0,IFERROR(OFFSET($CB34,0,MATCH(#REF!,$CB$13:$CJ$13,0)-1),1)=0,IFERROR(OFFSET($CB34,0,MATCH(P$5,$CB$13:$CJ$13,0)-1),1)=0)</f>
        <v>0</v>
      </c>
      <c r="CV34" s="53" t="b">
        <f ca="1">OR(IFERROR(OFFSET($CB34,0,MATCH(Q$6,$CB$13:$CJ$13,0)-1),1)=0,IFERROR(OFFSET($CB34,0,MATCH(#REF!,$CB$13:$CJ$13,0)-1),1)=0,IFERROR(OFFSET($CB34,0,MATCH(Q$5,$CB$13:$CJ$13,0)-1),1)=0)</f>
        <v>0</v>
      </c>
      <c r="CW34" s="53" t="b">
        <f ca="1">OR(IFERROR(OFFSET($CB34,0,MATCH(R$6,$CB$13:$CJ$13,0)-1),1)=0,IFERROR(OFFSET($CB34,0,MATCH(#REF!,$CB$13:$CJ$13,0)-1),1)=0,IFERROR(OFFSET($CB34,0,MATCH(R$5,$CB$13:$CJ$13,0)-1),1)=0)</f>
        <v>0</v>
      </c>
      <c r="CX34" s="53" t="b">
        <f ca="1">OR(IFERROR(OFFSET($CB34,0,MATCH(S$6,$CB$13:$CJ$13,0)-1),1)=0,IFERROR(OFFSET($CB34,0,MATCH(#REF!,$CB$13:$CJ$13,0)-1),1)=0,IFERROR(OFFSET($CB34,0,MATCH(S$5,$CB$13:$CJ$13,0)-1),1)=0)</f>
        <v>0</v>
      </c>
      <c r="CY34" s="53" t="b">
        <f ca="1">OR(IFERROR(OFFSET($CB34,0,MATCH(T$6,$CB$13:$CJ$13,0)-1),1)=0,IFERROR(OFFSET($CB34,0,MATCH(#REF!,$CB$13:$CJ$13,0)-1),1)=0,IFERROR(OFFSET($CB34,0,MATCH(T$5,$CB$13:$CJ$13,0)-1),1)=0)</f>
        <v>0</v>
      </c>
      <c r="CZ34" s="53" t="b">
        <f ca="1">OR(IFERROR(OFFSET($CB34,0,MATCH(U$6,$CB$13:$CJ$13,0)-1),1)=0,IFERROR(OFFSET($CB34,0,MATCH(#REF!,$CB$13:$CJ$13,0)-1),1)=0,IFERROR(OFFSET($CB34,0,MATCH(U$5,$CB$13:$CJ$13,0)-1),1)=0)</f>
        <v>0</v>
      </c>
      <c r="DA34" s="53" t="b">
        <f ca="1">OR(IFERROR(OFFSET($CB34,0,MATCH(V$6,$CB$13:$CJ$13,0)-1),1)=0,IFERROR(OFFSET($CB34,0,MATCH(#REF!,$CB$13:$CJ$13,0)-1),1)=0,IFERROR(OFFSET($CB34,0,MATCH(V$5,$CB$13:$CJ$13,0)-1),1)=0)</f>
        <v>0</v>
      </c>
      <c r="DB34" s="53" t="b">
        <f ca="1">OR(IFERROR(OFFSET($CB34,0,MATCH(W$6,$CB$13:$CJ$13,0)-1),1)=0,IFERROR(OFFSET($CB34,0,MATCH(#REF!,$CB$13:$CJ$13,0)-1),1)=0,IFERROR(OFFSET($CB34,0,MATCH(W$5,$CB$13:$CJ$13,0)-1),1)=0)</f>
        <v>0</v>
      </c>
      <c r="DC34" s="53" t="b">
        <f ca="1">OR(IFERROR(OFFSET($CB34,0,MATCH(X$6,$CB$13:$CJ$13,0)-1),1)=0,IFERROR(OFFSET($CB34,0,MATCH(#REF!,$CB$13:$CJ$13,0)-1),1)=0,IFERROR(OFFSET($CB34,0,MATCH(X$5,$CB$13:$CJ$13,0)-1),1)=0)</f>
        <v>0</v>
      </c>
      <c r="DD34" s="53" t="b">
        <f ca="1">OR(IFERROR(OFFSET($CB34,0,MATCH(Y$6,$CB$13:$CJ$13,0)-1),1)=0,IFERROR(OFFSET($CB34,0,MATCH(#REF!,$CB$13:$CJ$13,0)-1),1)=0,IFERROR(OFFSET($CB34,0,MATCH(Y$5,$CB$13:$CJ$13,0)-1),1)=0)</f>
        <v>0</v>
      </c>
      <c r="DE34" s="53" t="b">
        <f ca="1">OR(IFERROR(OFFSET($CB34,0,MATCH(Z$6,$CB$13:$CJ$13,0)-1),1)=0,IFERROR(OFFSET($CB34,0,MATCH(#REF!,$CB$13:$CJ$13,0)-1),1)=0,IFERROR(OFFSET($CB34,0,MATCH(Z$5,$CB$13:$CJ$13,0)-1),1)=0)</f>
        <v>0</v>
      </c>
      <c r="DF34" s="53" t="b">
        <f ca="1">OR(IFERROR(OFFSET($CB34,0,MATCH(AA$6,$CB$13:$CJ$13,0)-1),1)=0,IFERROR(OFFSET($CB34,0,MATCH(#REF!,$CB$13:$CJ$13,0)-1),1)=0,IFERROR(OFFSET($CB34,0,MATCH(AA$5,$CB$13:$CJ$13,0)-1),1)=0)</f>
        <v>0</v>
      </c>
      <c r="DG34" s="53" t="b">
        <f ca="1">OR(IFERROR(OFFSET($CB34,0,MATCH(AB$6,$CB$13:$CJ$13,0)-1),1)=0,IFERROR(OFFSET($CB34,0,MATCH(#REF!,$CB$13:$CJ$13,0)-1),1)=0,IFERROR(OFFSET($CB34,0,MATCH(AB$5,$CB$13:$CJ$13,0)-1),1)=0)</f>
        <v>0</v>
      </c>
      <c r="DH34" s="53" t="b">
        <f ca="1">OR(IFERROR(OFFSET($CB34,0,MATCH(AC$6,$CB$13:$CJ$13,0)-1),1)=0,IFERROR(OFFSET($CB34,0,MATCH(#REF!,$CB$13:$CJ$13,0)-1),1)=0,IFERROR(OFFSET($CB34,0,MATCH(AC$5,$CB$13:$CJ$13,0)-1),1)=0)</f>
        <v>0</v>
      </c>
      <c r="DI34" s="53" t="b">
        <f ca="1">OR(IFERROR(OFFSET($CB34,0,MATCH(AD$6,$CB$13:$CJ$13,0)-1),1)=0,IFERROR(OFFSET($CB34,0,MATCH(#REF!,$CB$13:$CJ$13,0)-1),1)=0,IFERROR(OFFSET($CB34,0,MATCH(AD$5,$CB$13:$CJ$13,0)-1),1)=0)</f>
        <v>0</v>
      </c>
      <c r="DJ34" s="53" t="b">
        <f ca="1">OR(IFERROR(OFFSET($CB34,0,MATCH(AE$6,$CB$13:$CJ$13,0)-1),1)=0,IFERROR(OFFSET($CB34,0,MATCH(#REF!,$CB$13:$CJ$13,0)-1),1)=0,IFERROR(OFFSET($CB34,0,MATCH(AE$5,$CB$13:$CJ$13,0)-1),1)=0)</f>
        <v>0</v>
      </c>
      <c r="DK34" s="53" t="b">
        <f ca="1">OR(IFERROR(OFFSET($CB34,0,MATCH(AF$6,$CB$13:$CJ$13,0)-1),1)=0,IFERROR(OFFSET($CB34,0,MATCH(#REF!,$CB$13:$CJ$13,0)-1),1)=0,IFERROR(OFFSET($CB34,0,MATCH(AF$5,$CB$13:$CJ$13,0)-1),1)=0)</f>
        <v>0</v>
      </c>
      <c r="DL34" s="53" t="b">
        <f ca="1">OR(IFERROR(OFFSET($CB34,0,MATCH(AG$6,$CB$13:$CJ$13,0)-1),1)=0,IFERROR(OFFSET($CB34,0,MATCH(#REF!,$CB$13:$CJ$13,0)-1),1)=0,IFERROR(OFFSET($CB34,0,MATCH(AG$5,$CB$13:$CJ$13,0)-1),1)=0)</f>
        <v>0</v>
      </c>
      <c r="DM34" s="53" t="b">
        <f ca="1">OR(IFERROR(OFFSET($CB34,0,MATCH(AH$6,$CB$13:$CJ$13,0)-1),1)=0,IFERROR(OFFSET($CB34,0,MATCH(#REF!,$CB$13:$CJ$13,0)-1),1)=0,IFERROR(OFFSET($CB34,0,MATCH(AH$5,$CB$13:$CJ$13,0)-1),1)=0)</f>
        <v>0</v>
      </c>
      <c r="DN34" s="53" t="b">
        <f ca="1">OR(IFERROR(OFFSET($CB34,0,MATCH(AI$6,$CB$13:$CJ$13,0)-1),1)=0,IFERROR(OFFSET($CB34,0,MATCH(#REF!,$CB$13:$CJ$13,0)-1),1)=0,IFERROR(OFFSET($CB34,0,MATCH(AI$5,$CB$13:$CJ$13,0)-1),1)=0)</f>
        <v>0</v>
      </c>
    </row>
    <row r="35" spans="3:118" outlineLevel="1" x14ac:dyDescent="0.25">
      <c r="C35" s="112" t="s">
        <v>544</v>
      </c>
    </row>
    <row r="36" spans="3:118" outlineLevel="1" x14ac:dyDescent="0.25">
      <c r="C36" s="209" t="s">
        <v>545</v>
      </c>
      <c r="D36" s="79" t="s">
        <v>325</v>
      </c>
      <c r="E36" s="79" t="s">
        <v>351</v>
      </c>
      <c r="F36" s="120">
        <f>'2. Commercial'!F354</f>
        <v>0</v>
      </c>
      <c r="G36" s="120">
        <f>'2. Commercial'!G354</f>
        <v>0</v>
      </c>
      <c r="H36" s="120">
        <f>'2. Commercial'!H354</f>
        <v>0</v>
      </c>
      <c r="I36" s="120">
        <f>'2. Commercial'!I354</f>
        <v>0</v>
      </c>
      <c r="J36" s="120">
        <f>'2. Commercial'!J354</f>
        <v>0</v>
      </c>
      <c r="K36" s="120">
        <f>'2. Commercial'!K354</f>
        <v>0</v>
      </c>
      <c r="L36" s="120">
        <f>'2. Commercial'!L354</f>
        <v>0</v>
      </c>
      <c r="M36" s="120">
        <f>'2. Commercial'!M354</f>
        <v>0</v>
      </c>
      <c r="N36" s="120">
        <f>'2. Commercial'!N354</f>
        <v>0</v>
      </c>
      <c r="O36" s="120">
        <f>'2. Commercial'!O354</f>
        <v>0</v>
      </c>
      <c r="P36" s="120">
        <f>'2. Commercial'!P354</f>
        <v>0</v>
      </c>
      <c r="Q36" s="120">
        <f>'2. Commercial'!Q354</f>
        <v>0</v>
      </c>
      <c r="R36" s="120">
        <f>'2. Commercial'!R354</f>
        <v>0</v>
      </c>
      <c r="S36" s="120">
        <f>'2. Commercial'!S354</f>
        <v>0</v>
      </c>
      <c r="T36" s="120">
        <f>'2. Commercial'!T354</f>
        <v>0</v>
      </c>
      <c r="U36" s="120">
        <f>'2. Commercial'!U354</f>
        <v>0</v>
      </c>
      <c r="V36" s="120">
        <f>'2. Commercial'!V354</f>
        <v>0</v>
      </c>
      <c r="W36" s="120">
        <f>'2. Commercial'!W354</f>
        <v>0</v>
      </c>
      <c r="X36" s="120">
        <f>'2. Commercial'!X354</f>
        <v>0</v>
      </c>
      <c r="Y36" s="120">
        <f>'2. Commercial'!Y354</f>
        <v>0</v>
      </c>
      <c r="AA36" s="48" t="s">
        <v>127</v>
      </c>
      <c r="AB36" s="48" t="s">
        <v>127</v>
      </c>
      <c r="AC36" s="48" t="s">
        <v>127</v>
      </c>
      <c r="AD36" s="48" t="s">
        <v>140</v>
      </c>
      <c r="AE36" s="48" t="s">
        <v>140</v>
      </c>
      <c r="AF36" s="48" t="s">
        <v>140</v>
      </c>
      <c r="AG36" s="48" t="s">
        <v>140</v>
      </c>
      <c r="AH36" s="48" t="s">
        <v>127</v>
      </c>
      <c r="AI36" s="48" t="s">
        <v>127</v>
      </c>
      <c r="AJ36" s="48" t="s">
        <v>127</v>
      </c>
      <c r="AL36" s="48" t="s">
        <v>140</v>
      </c>
      <c r="AM36" s="48" t="s">
        <v>127</v>
      </c>
      <c r="AN36" s="48" t="s">
        <v>127</v>
      </c>
      <c r="AO36" s="48" t="s">
        <v>140</v>
      </c>
      <c r="AQ36" s="48" t="s">
        <v>140</v>
      </c>
      <c r="AR36" s="48" t="s">
        <v>140</v>
      </c>
      <c r="AS36" s="48" t="s">
        <v>140</v>
      </c>
      <c r="AU36" s="79" t="str">
        <f t="shared" ref="AU36:AU37" si="26">IFERROR(IF(OR(HLOOKUP(F$6,$AA$13:$AJ$996,ROW($AT36)-ROW($AT$12),FALSE)="N",HLOOKUP(IF(F$3="Please Select","",IF(AND(LEFT(F$3,3)&lt;&gt;"IPC",LEFT(F$3,3)&lt;&gt;"PPA",LEFT(F$3,7)&lt;&gt;"Program"),"Hybrid",LEFT(F$3,3))),$AL$13:$AO$996,ROW($AT36)-ROW($AT$12),FALSE)="N",HLOOKUP(F$5,$AQ$13:$AS$996,ROW($AT36)-ROW($AT$12),FALSE)="N"),"N",IF(OR(HLOOKUP(F$6,$AA$13:$AJ$996,ROW($AT36)-ROW($AT$12),FALSE)="A",HLOOKUP(IF(F$3="Please Select","",IF(AND(LEFT(F$3,3)&lt;&gt;"IPC",LEFT(F$3,3)&lt;&gt;"PPA"),"Hybrid",LEFT(F$3,3))),$AL$13:$AO$996,ROW($AT36)-ROW($AT$12),FALSE)="A",HLOOKUP(F$5,$AQ$13:$AS$996,ROW($AT36)-ROW($AT$12),FALSE)="A"),"A","Y")),$AS36)</f>
        <v>N</v>
      </c>
      <c r="AV36" s="79" t="str">
        <f t="shared" ref="AV36:AV37" si="27">IFERROR(IF(OR(HLOOKUP(G$6,$AA$13:$AJ$996,ROW($AT36)-ROW($AT$12),FALSE)="N",HLOOKUP(IF(G$3="Please Select","",IF(AND(LEFT(G$3,3)&lt;&gt;"IPC",LEFT(G$3,3)&lt;&gt;"PPA",LEFT(G$3,7)&lt;&gt;"Program"),"Hybrid",LEFT(G$3,3))),$AL$13:$AO$996,ROW($AT36)-ROW($AT$12),FALSE)="N",HLOOKUP(G$5,$AQ$13:$AS$996,ROW($AT36)-ROW($AT$12),FALSE)="N"),"N",IF(OR(HLOOKUP(G$6,$AA$13:$AJ$996,ROW($AT36)-ROW($AT$12),FALSE)="A",HLOOKUP(IF(G$3="Please Select","",IF(AND(LEFT(G$3,3)&lt;&gt;"IPC",LEFT(G$3,3)&lt;&gt;"PPA"),"Hybrid",LEFT(G$3,3))),$AL$13:$AO$996,ROW($AT36)-ROW($AT$12),FALSE)="A",HLOOKUP(G$5,$AQ$13:$AS$996,ROW($AT36)-ROW($AT$12),FALSE)="A"),"A","Y")),$AS36)</f>
        <v>A</v>
      </c>
      <c r="AW36" s="79" t="str">
        <f t="shared" ref="AW36:AW37" si="28">IFERROR(IF(OR(HLOOKUP(H$6,$AA$13:$AJ$996,ROW($AT36)-ROW($AT$12),FALSE)="N",HLOOKUP(IF(H$3="Please Select","",IF(AND(LEFT(H$3,3)&lt;&gt;"IPC",LEFT(H$3,3)&lt;&gt;"PPA",LEFT(H$3,7)&lt;&gt;"Program"),"Hybrid",LEFT(H$3,3))),$AL$13:$AO$996,ROW($AT36)-ROW($AT$12),FALSE)="N",HLOOKUP(H$5,$AQ$13:$AS$996,ROW($AT36)-ROW($AT$12),FALSE)="N"),"N",IF(OR(HLOOKUP(H$6,$AA$13:$AJ$996,ROW($AT36)-ROW($AT$12),FALSE)="A",HLOOKUP(IF(H$3="Please Select","",IF(AND(LEFT(H$3,3)&lt;&gt;"IPC",LEFT(H$3,3)&lt;&gt;"PPA"),"Hybrid",LEFT(H$3,3))),$AL$13:$AO$996,ROW($AT36)-ROW($AT$12),FALSE)="A",HLOOKUP(H$5,$AQ$13:$AS$996,ROW($AT36)-ROW($AT$12),FALSE)="A"),"A","Y")),$AS36)</f>
        <v>A</v>
      </c>
      <c r="AX36" s="79" t="str">
        <f t="shared" ref="AX36:AX37" si="29">IFERROR(IF(OR(HLOOKUP(I$6,$AA$13:$AJ$996,ROW($AT36)-ROW($AT$12),FALSE)="N",HLOOKUP(IF(I$3="Please Select","",IF(AND(LEFT(I$3,3)&lt;&gt;"IPC",LEFT(I$3,3)&lt;&gt;"PPA",LEFT(I$3,7)&lt;&gt;"Program"),"Hybrid",LEFT(I$3,3))),$AL$13:$AO$996,ROW($AT36)-ROW($AT$12),FALSE)="N",HLOOKUP(I$5,$AQ$13:$AS$996,ROW($AT36)-ROW($AT$12),FALSE)="N"),"N",IF(OR(HLOOKUP(I$6,$AA$13:$AJ$996,ROW($AT36)-ROW($AT$12),FALSE)="A",HLOOKUP(IF(I$3="Please Select","",IF(AND(LEFT(I$3,3)&lt;&gt;"IPC",LEFT(I$3,3)&lt;&gt;"PPA"),"Hybrid",LEFT(I$3,3))),$AL$13:$AO$996,ROW($AT36)-ROW($AT$12),FALSE)="A",HLOOKUP(I$5,$AQ$13:$AS$996,ROW($AT36)-ROW($AT$12),FALSE)="A"),"A","Y")),$AS36)</f>
        <v>A</v>
      </c>
      <c r="AY36" s="79" t="str">
        <f t="shared" ref="AY36:AY37" si="30">IFERROR(IF(OR(HLOOKUP(J$6,$AA$13:$AJ$996,ROW($AT36)-ROW($AT$12),FALSE)="N",HLOOKUP(IF(J$3="Please Select","",IF(AND(LEFT(J$3,3)&lt;&gt;"IPC",LEFT(J$3,3)&lt;&gt;"PPA",LEFT(J$3,7)&lt;&gt;"Program"),"Hybrid",LEFT(J$3,3))),$AL$13:$AO$996,ROW($AT36)-ROW($AT$12),FALSE)="N",HLOOKUP(J$5,$AQ$13:$AS$996,ROW($AT36)-ROW($AT$12),FALSE)="N"),"N",IF(OR(HLOOKUP(J$6,$AA$13:$AJ$996,ROW($AT36)-ROW($AT$12),FALSE)="A",HLOOKUP(IF(J$3="Please Select","",IF(AND(LEFT(J$3,3)&lt;&gt;"IPC",LEFT(J$3,3)&lt;&gt;"PPA"),"Hybrid",LEFT(J$3,3))),$AL$13:$AO$996,ROW($AT36)-ROW($AT$12),FALSE)="A",HLOOKUP(J$5,$AQ$13:$AS$996,ROW($AT36)-ROW($AT$12),FALSE)="A"),"A","Y")),$AS36)</f>
        <v>A</v>
      </c>
      <c r="AZ36" s="79" t="str">
        <f t="shared" ref="AZ36:AZ37" si="31">IFERROR(IF(OR(HLOOKUP(K$6,$AA$13:$AJ$996,ROW($AT36)-ROW($AT$12),FALSE)="N",HLOOKUP(IF(K$3="Please Select","",IF(AND(LEFT(K$3,3)&lt;&gt;"IPC",LEFT(K$3,3)&lt;&gt;"PPA",LEFT(K$3,7)&lt;&gt;"Program"),"Hybrid",LEFT(K$3,3))),$AL$13:$AO$996,ROW($AT36)-ROW($AT$12),FALSE)="N",HLOOKUP(K$5,$AQ$13:$AS$996,ROW($AT36)-ROW($AT$12),FALSE)="N"),"N",IF(OR(HLOOKUP(K$6,$AA$13:$AJ$996,ROW($AT36)-ROW($AT$12),FALSE)="A",HLOOKUP(IF(K$3="Please Select","",IF(AND(LEFT(K$3,3)&lt;&gt;"IPC",LEFT(K$3,3)&lt;&gt;"PPA"),"Hybrid",LEFT(K$3,3))),$AL$13:$AO$996,ROW($AT36)-ROW($AT$12),FALSE)="A",HLOOKUP(K$5,$AQ$13:$AS$996,ROW($AT36)-ROW($AT$12),FALSE)="A"),"A","Y")),$AS36)</f>
        <v>A</v>
      </c>
      <c r="BA36" s="79" t="str">
        <f t="shared" ref="BA36:BA37" si="32">IFERROR(IF(OR(HLOOKUP(L$6,$AA$13:$AJ$996,ROW($AT36)-ROW($AT$12),FALSE)="N",HLOOKUP(IF(L$3="Please Select","",IF(AND(LEFT(L$3,3)&lt;&gt;"IPC",LEFT(L$3,3)&lt;&gt;"PPA",LEFT(L$3,7)&lt;&gt;"Program"),"Hybrid",LEFT(L$3,3))),$AL$13:$AO$996,ROW($AT36)-ROW($AT$12),FALSE)="N",HLOOKUP(L$5,$AQ$13:$AS$996,ROW($AT36)-ROW($AT$12),FALSE)="N"),"N",IF(OR(HLOOKUP(L$6,$AA$13:$AJ$996,ROW($AT36)-ROW($AT$12),FALSE)="A",HLOOKUP(IF(L$3="Please Select","",IF(AND(LEFT(L$3,3)&lt;&gt;"IPC",LEFT(L$3,3)&lt;&gt;"PPA"),"Hybrid",LEFT(L$3,3))),$AL$13:$AO$996,ROW($AT36)-ROW($AT$12),FALSE)="A",HLOOKUP(L$5,$AQ$13:$AS$996,ROW($AT36)-ROW($AT$12),FALSE)="A"),"A","Y")),$AS36)</f>
        <v>A</v>
      </c>
      <c r="BB36" s="79" t="str">
        <f t="shared" ref="BB36:BB37" si="33">IFERROR(IF(OR(HLOOKUP(M$6,$AA$13:$AJ$996,ROW($AT36)-ROW($AT$12),FALSE)="N",HLOOKUP(IF(M$3="Please Select","",IF(AND(LEFT(M$3,3)&lt;&gt;"IPC",LEFT(M$3,3)&lt;&gt;"PPA",LEFT(M$3,7)&lt;&gt;"Program"),"Hybrid",LEFT(M$3,3))),$AL$13:$AO$996,ROW($AT36)-ROW($AT$12),FALSE)="N",HLOOKUP(M$5,$AQ$13:$AS$996,ROW($AT36)-ROW($AT$12),FALSE)="N"),"N",IF(OR(HLOOKUP(M$6,$AA$13:$AJ$996,ROW($AT36)-ROW($AT$12),FALSE)="A",HLOOKUP(IF(M$3="Please Select","",IF(AND(LEFT(M$3,3)&lt;&gt;"IPC",LEFT(M$3,3)&lt;&gt;"PPA"),"Hybrid",LEFT(M$3,3))),$AL$13:$AO$996,ROW($AT36)-ROW($AT$12),FALSE)="A",HLOOKUP(M$5,$AQ$13:$AS$996,ROW($AT36)-ROW($AT$12),FALSE)="A"),"A","Y")),$AS36)</f>
        <v>A</v>
      </c>
      <c r="BC36" s="79" t="str">
        <f t="shared" ref="BC36:BC37" si="34">IFERROR(IF(OR(HLOOKUP(N$6,$AA$13:$AJ$996,ROW($AT36)-ROW($AT$12),FALSE)="N",HLOOKUP(IF(N$3="Please Select","",IF(AND(LEFT(N$3,3)&lt;&gt;"IPC",LEFT(N$3,3)&lt;&gt;"PPA",LEFT(N$3,7)&lt;&gt;"Program"),"Hybrid",LEFT(N$3,3))),$AL$13:$AO$996,ROW($AT36)-ROW($AT$12),FALSE)="N",HLOOKUP(N$5,$AQ$13:$AS$996,ROW($AT36)-ROW($AT$12),FALSE)="N"),"N",IF(OR(HLOOKUP(N$6,$AA$13:$AJ$996,ROW($AT36)-ROW($AT$12),FALSE)="A",HLOOKUP(IF(N$3="Please Select","",IF(AND(LEFT(N$3,3)&lt;&gt;"IPC",LEFT(N$3,3)&lt;&gt;"PPA"),"Hybrid",LEFT(N$3,3))),$AL$13:$AO$996,ROW($AT36)-ROW($AT$12),FALSE)="A",HLOOKUP(N$5,$AQ$13:$AS$996,ROW($AT36)-ROW($AT$12),FALSE)="A"),"A","Y")),$AS36)</f>
        <v>A</v>
      </c>
      <c r="BD36" s="79" t="str">
        <f t="shared" ref="BD36:BD37" si="35">IFERROR(IF(OR(HLOOKUP(O$6,$AA$13:$AJ$996,ROW($AT36)-ROW($AT$12),FALSE)="N",HLOOKUP(IF(O$3="Please Select","",IF(AND(LEFT(O$3,3)&lt;&gt;"IPC",LEFT(O$3,3)&lt;&gt;"PPA",LEFT(O$3,7)&lt;&gt;"Program"),"Hybrid",LEFT(O$3,3))),$AL$13:$AO$996,ROW($AT36)-ROW($AT$12),FALSE)="N",HLOOKUP(O$5,$AQ$13:$AS$996,ROW($AT36)-ROW($AT$12),FALSE)="N"),"N",IF(OR(HLOOKUP(O$6,$AA$13:$AJ$996,ROW($AT36)-ROW($AT$12),FALSE)="A",HLOOKUP(IF(O$3="Please Select","",IF(AND(LEFT(O$3,3)&lt;&gt;"IPC",LEFT(O$3,3)&lt;&gt;"PPA"),"Hybrid",LEFT(O$3,3))),$AL$13:$AO$996,ROW($AT36)-ROW($AT$12),FALSE)="A",HLOOKUP(O$5,$AQ$13:$AS$996,ROW($AT36)-ROW($AT$12),FALSE)="A"),"A","Y")),$AS36)</f>
        <v>A</v>
      </c>
      <c r="BE36" s="79" t="str">
        <f t="shared" ref="BE36:BE37" si="36">IFERROR(IF(OR(HLOOKUP(P$6,$AA$13:$AJ$996,ROW($AT36)-ROW($AT$12),FALSE)="N",HLOOKUP(IF(P$3="Please Select","",IF(AND(LEFT(P$3,3)&lt;&gt;"IPC",LEFT(P$3,3)&lt;&gt;"PPA",LEFT(P$3,7)&lt;&gt;"Program"),"Hybrid",LEFT(P$3,3))),$AL$13:$AO$996,ROW($AT36)-ROW($AT$12),FALSE)="N",HLOOKUP(P$5,$AQ$13:$AS$996,ROW($AT36)-ROW($AT$12),FALSE)="N"),"N",IF(OR(HLOOKUP(P$6,$AA$13:$AJ$996,ROW($AT36)-ROW($AT$12),FALSE)="A",HLOOKUP(IF(P$3="Please Select","",IF(AND(LEFT(P$3,3)&lt;&gt;"IPC",LEFT(P$3,3)&lt;&gt;"PPA"),"Hybrid",LEFT(P$3,3))),$AL$13:$AO$996,ROW($AT36)-ROW($AT$12),FALSE)="A",HLOOKUP(P$5,$AQ$13:$AS$996,ROW($AT36)-ROW($AT$12),FALSE)="A"),"A","Y")),$AS36)</f>
        <v>A</v>
      </c>
      <c r="BF36" s="79" t="str">
        <f t="shared" ref="BF36:BF37" si="37">IFERROR(IF(OR(HLOOKUP(Q$6,$AA$13:$AJ$996,ROW($AT36)-ROW($AT$12),FALSE)="N",HLOOKUP(IF(Q$3="Please Select","",IF(AND(LEFT(Q$3,3)&lt;&gt;"IPC",LEFT(Q$3,3)&lt;&gt;"PPA",LEFT(Q$3,7)&lt;&gt;"Program"),"Hybrid",LEFT(Q$3,3))),$AL$13:$AO$996,ROW($AT36)-ROW($AT$12),FALSE)="N",HLOOKUP(Q$5,$AQ$13:$AS$996,ROW($AT36)-ROW($AT$12),FALSE)="N"),"N",IF(OR(HLOOKUP(Q$6,$AA$13:$AJ$996,ROW($AT36)-ROW($AT$12),FALSE)="A",HLOOKUP(IF(Q$3="Please Select","",IF(AND(LEFT(Q$3,3)&lt;&gt;"IPC",LEFT(Q$3,3)&lt;&gt;"PPA"),"Hybrid",LEFT(Q$3,3))),$AL$13:$AO$996,ROW($AT36)-ROW($AT$12),FALSE)="A",HLOOKUP(Q$5,$AQ$13:$AS$996,ROW($AT36)-ROW($AT$12),FALSE)="A"),"A","Y")),$AS36)</f>
        <v>A</v>
      </c>
      <c r="BG36" s="79" t="str">
        <f t="shared" ref="BG36:BG37" si="38">IFERROR(IF(OR(HLOOKUP(R$6,$AA$13:$AJ$996,ROW($AT36)-ROW($AT$12),FALSE)="N",HLOOKUP(IF(R$3="Please Select","",IF(AND(LEFT(R$3,3)&lt;&gt;"IPC",LEFT(R$3,3)&lt;&gt;"PPA",LEFT(R$3,7)&lt;&gt;"Program"),"Hybrid",LEFT(R$3,3))),$AL$13:$AO$996,ROW($AT36)-ROW($AT$12),FALSE)="N",HLOOKUP(R$5,$AQ$13:$AS$996,ROW($AT36)-ROW($AT$12),FALSE)="N"),"N",IF(OR(HLOOKUP(R$6,$AA$13:$AJ$996,ROW($AT36)-ROW($AT$12),FALSE)="A",HLOOKUP(IF(R$3="Please Select","",IF(AND(LEFT(R$3,3)&lt;&gt;"IPC",LEFT(R$3,3)&lt;&gt;"PPA"),"Hybrid",LEFT(R$3,3))),$AL$13:$AO$996,ROW($AT36)-ROW($AT$12),FALSE)="A",HLOOKUP(R$5,$AQ$13:$AS$996,ROW($AT36)-ROW($AT$12),FALSE)="A"),"A","Y")),$AS36)</f>
        <v>A</v>
      </c>
      <c r="BH36" s="79" t="str">
        <f t="shared" ref="BH36:BH37" si="39">IFERROR(IF(OR(HLOOKUP(S$6,$AA$13:$AJ$996,ROW($AT36)-ROW($AT$12),FALSE)="N",HLOOKUP(IF(S$3="Please Select","",IF(AND(LEFT(S$3,3)&lt;&gt;"IPC",LEFT(S$3,3)&lt;&gt;"PPA",LEFT(S$3,7)&lt;&gt;"Program"),"Hybrid",LEFT(S$3,3))),$AL$13:$AO$996,ROW($AT36)-ROW($AT$12),FALSE)="N",HLOOKUP(S$5,$AQ$13:$AS$996,ROW($AT36)-ROW($AT$12),FALSE)="N"),"N",IF(OR(HLOOKUP(S$6,$AA$13:$AJ$996,ROW($AT36)-ROW($AT$12),FALSE)="A",HLOOKUP(IF(S$3="Please Select","",IF(AND(LEFT(S$3,3)&lt;&gt;"IPC",LEFT(S$3,3)&lt;&gt;"PPA"),"Hybrid",LEFT(S$3,3))),$AL$13:$AO$996,ROW($AT36)-ROW($AT$12),FALSE)="A",HLOOKUP(S$5,$AQ$13:$AS$996,ROW($AT36)-ROW($AT$12),FALSE)="A"),"A","Y")),$AS36)</f>
        <v>A</v>
      </c>
      <c r="BI36" s="79" t="str">
        <f t="shared" ref="BI36:BI37" si="40">IFERROR(IF(OR(HLOOKUP(T$6,$AA$13:$AJ$996,ROW($AT36)-ROW($AT$12),FALSE)="N",HLOOKUP(IF(T$3="Please Select","",IF(AND(LEFT(T$3,3)&lt;&gt;"IPC",LEFT(T$3,3)&lt;&gt;"PPA",LEFT(T$3,7)&lt;&gt;"Program"),"Hybrid",LEFT(T$3,3))),$AL$13:$AO$996,ROW($AT36)-ROW($AT$12),FALSE)="N",HLOOKUP(T$5,$AQ$13:$AS$996,ROW($AT36)-ROW($AT$12),FALSE)="N"),"N",IF(OR(HLOOKUP(T$6,$AA$13:$AJ$996,ROW($AT36)-ROW($AT$12),FALSE)="A",HLOOKUP(IF(T$3="Please Select","",IF(AND(LEFT(T$3,3)&lt;&gt;"IPC",LEFT(T$3,3)&lt;&gt;"PPA"),"Hybrid",LEFT(T$3,3))),$AL$13:$AO$996,ROW($AT36)-ROW($AT$12),FALSE)="A",HLOOKUP(T$5,$AQ$13:$AS$996,ROW($AT36)-ROW($AT$12),FALSE)="A"),"A","Y")),$AS36)</f>
        <v>A</v>
      </c>
      <c r="BJ36" s="79" t="str">
        <f t="shared" ref="BJ36:BJ37" si="41">IFERROR(IF(OR(HLOOKUP(U$6,$AA$13:$AJ$996,ROW($AT36)-ROW($AT$12),FALSE)="N",HLOOKUP(IF(U$3="Please Select","",IF(AND(LEFT(U$3,3)&lt;&gt;"IPC",LEFT(U$3,3)&lt;&gt;"PPA",LEFT(U$3,7)&lt;&gt;"Program"),"Hybrid",LEFT(U$3,3))),$AL$13:$AO$996,ROW($AT36)-ROW($AT$12),FALSE)="N",HLOOKUP(U$5,$AQ$13:$AS$996,ROW($AT36)-ROW($AT$12),FALSE)="N"),"N",IF(OR(HLOOKUP(U$6,$AA$13:$AJ$996,ROW($AT36)-ROW($AT$12),FALSE)="A",HLOOKUP(IF(U$3="Please Select","",IF(AND(LEFT(U$3,3)&lt;&gt;"IPC",LEFT(U$3,3)&lt;&gt;"PPA"),"Hybrid",LEFT(U$3,3))),$AL$13:$AO$996,ROW($AT36)-ROW($AT$12),FALSE)="A",HLOOKUP(U$5,$AQ$13:$AS$996,ROW($AT36)-ROW($AT$12),FALSE)="A"),"A","Y")),$AS36)</f>
        <v>A</v>
      </c>
      <c r="BK36" s="79" t="str">
        <f t="shared" ref="BK36:BK37" si="42">IFERROR(IF(OR(HLOOKUP(V$6,$AA$13:$AJ$996,ROW($AT36)-ROW($AT$12),FALSE)="N",HLOOKUP(IF(V$3="Please Select","",IF(AND(LEFT(V$3,3)&lt;&gt;"IPC",LEFT(V$3,3)&lt;&gt;"PPA",LEFT(V$3,7)&lt;&gt;"Program"),"Hybrid",LEFT(V$3,3))),$AL$13:$AO$996,ROW($AT36)-ROW($AT$12),FALSE)="N",HLOOKUP(V$5,$AQ$13:$AS$996,ROW($AT36)-ROW($AT$12),FALSE)="N"),"N",IF(OR(HLOOKUP(V$6,$AA$13:$AJ$996,ROW($AT36)-ROW($AT$12),FALSE)="A",HLOOKUP(IF(V$3="Please Select","",IF(AND(LEFT(V$3,3)&lt;&gt;"IPC",LEFT(V$3,3)&lt;&gt;"PPA"),"Hybrid",LEFT(V$3,3))),$AL$13:$AO$996,ROW($AT36)-ROW($AT$12),FALSE)="A",HLOOKUP(V$5,$AQ$13:$AS$996,ROW($AT36)-ROW($AT$12),FALSE)="A"),"A","Y")),$AS36)</f>
        <v>A</v>
      </c>
      <c r="BL36" s="79" t="str">
        <f t="shared" ref="BL36:BL37" si="43">IFERROR(IF(OR(HLOOKUP(W$6,$AA$13:$AJ$996,ROW($AT36)-ROW($AT$12),FALSE)="N",HLOOKUP(IF(W$3="Please Select","",IF(AND(LEFT(W$3,3)&lt;&gt;"IPC",LEFT(W$3,3)&lt;&gt;"PPA",LEFT(W$3,7)&lt;&gt;"Program"),"Hybrid",LEFT(W$3,3))),$AL$13:$AO$996,ROW($AT36)-ROW($AT$12),FALSE)="N",HLOOKUP(W$5,$AQ$13:$AS$996,ROW($AT36)-ROW($AT$12),FALSE)="N"),"N",IF(OR(HLOOKUP(W$6,$AA$13:$AJ$996,ROW($AT36)-ROW($AT$12),FALSE)="A",HLOOKUP(IF(W$3="Please Select","",IF(AND(LEFT(W$3,3)&lt;&gt;"IPC",LEFT(W$3,3)&lt;&gt;"PPA"),"Hybrid",LEFT(W$3,3))),$AL$13:$AO$996,ROW($AT36)-ROW($AT$12),FALSE)="A",HLOOKUP(W$5,$AQ$13:$AS$996,ROW($AT36)-ROW($AT$12),FALSE)="A"),"A","Y")),$AS36)</f>
        <v>A</v>
      </c>
      <c r="BM36" s="79" t="str">
        <f t="shared" ref="BM36:BM37" si="44">IFERROR(IF(OR(HLOOKUP(X$6,$AA$13:$AJ$996,ROW($AT36)-ROW($AT$12),FALSE)="N",HLOOKUP(IF(X$3="Please Select","",IF(AND(LEFT(X$3,3)&lt;&gt;"IPC",LEFT(X$3,3)&lt;&gt;"PPA",LEFT(X$3,7)&lt;&gt;"Program"),"Hybrid",LEFT(X$3,3))),$AL$13:$AO$996,ROW($AT36)-ROW($AT$12),FALSE)="N",HLOOKUP(X$5,$AQ$13:$AS$996,ROW($AT36)-ROW($AT$12),FALSE)="N"),"N",IF(OR(HLOOKUP(X$6,$AA$13:$AJ$996,ROW($AT36)-ROW($AT$12),FALSE)="A",HLOOKUP(IF(X$3="Please Select","",IF(AND(LEFT(X$3,3)&lt;&gt;"IPC",LEFT(X$3,3)&lt;&gt;"PPA"),"Hybrid",LEFT(X$3,3))),$AL$13:$AO$996,ROW($AT36)-ROW($AT$12),FALSE)="A",HLOOKUP(X$5,$AQ$13:$AS$996,ROW($AT36)-ROW($AT$12),FALSE)="A"),"A","Y")),$AS36)</f>
        <v>A</v>
      </c>
      <c r="BN36" s="79" t="str">
        <f t="shared" ref="BN36:BN37" si="45">IFERROR(IF(OR(HLOOKUP(Y$6,$AA$13:$AJ$996,ROW($AT36)-ROW($AT$12),FALSE)="N",HLOOKUP(IF(Y$3="Please Select","",IF(AND(LEFT(Y$3,3)&lt;&gt;"IPC",LEFT(Y$3,3)&lt;&gt;"PPA",LEFT(Y$3,7)&lt;&gt;"Program"),"Hybrid",LEFT(Y$3,3))),$AL$13:$AO$996,ROW($AT36)-ROW($AT$12),FALSE)="N",HLOOKUP(Y$5,$AQ$13:$AS$996,ROW($AT36)-ROW($AT$12),FALSE)="N"),"N",IF(OR(HLOOKUP(Y$6,$AA$13:$AJ$996,ROW($AT36)-ROW($AT$12),FALSE)="A",HLOOKUP(IF(Y$3="Please Select","",IF(AND(LEFT(Y$3,3)&lt;&gt;"IPC",LEFT(Y$3,3)&lt;&gt;"PPA"),"Hybrid",LEFT(Y$3,3))),$AL$13:$AO$996,ROW($AT36)-ROW($AT$12),FALSE)="A",HLOOKUP(Y$5,$AQ$13:$AS$996,ROW($AT36)-ROW($AT$12),FALSE)="A"),"A","Y")),$AS36)</f>
        <v>A</v>
      </c>
      <c r="CB36" s="48" t="s">
        <v>126</v>
      </c>
      <c r="CC36" s="48" t="s">
        <v>126</v>
      </c>
      <c r="CD36" s="48" t="s">
        <v>126</v>
      </c>
      <c r="CE36" s="48" t="s">
        <v>126</v>
      </c>
      <c r="CF36" s="48" t="s">
        <v>126</v>
      </c>
      <c r="CG36" s="48" t="s">
        <v>126</v>
      </c>
      <c r="CH36" s="48" t="s">
        <v>126</v>
      </c>
      <c r="CI36" s="48" t="s">
        <v>126</v>
      </c>
      <c r="CJ36" s="48" t="s">
        <v>126</v>
      </c>
      <c r="CK36" s="53" t="b">
        <f ca="1">OR(IFERROR(OFFSET($CB36,0,MATCH(F$6,$CB$13:$CJ$13,0)-1),1)=0,IFERROR(OFFSET($CB36,0,MATCH(#REF!,$CB$13:$CJ$13,0)-1),1)=0,IFERROR(OFFSET($CB36,0,MATCH(F$5,$CB$13:$CJ$13,0)-1),1)=0)</f>
        <v>0</v>
      </c>
      <c r="CL36" s="53" t="b">
        <f ca="1">OR(IFERROR(OFFSET($CB36,0,MATCH(G$6,$CB$13:$CJ$13,0)-1),1)=0,IFERROR(OFFSET($CB36,0,MATCH(#REF!,$CB$13:$CJ$13,0)-1),1)=0,IFERROR(OFFSET($CB36,0,MATCH(G$5,$CB$13:$CJ$13,0)-1),1)=0)</f>
        <v>0</v>
      </c>
      <c r="CM36" s="53" t="b">
        <f ca="1">OR(IFERROR(OFFSET($CB36,0,MATCH(H$6,$CB$13:$CJ$13,0)-1),1)=0,IFERROR(OFFSET($CB36,0,MATCH(#REF!,$CB$13:$CJ$13,0)-1),1)=0,IFERROR(OFFSET($CB36,0,MATCH(H$5,$CB$13:$CJ$13,0)-1),1)=0)</f>
        <v>0</v>
      </c>
      <c r="CN36" s="53" t="b">
        <f ca="1">OR(IFERROR(OFFSET($CB36,0,MATCH(I$6,$CB$13:$CJ$13,0)-1),1)=0,IFERROR(OFFSET($CB36,0,MATCH(#REF!,$CB$13:$CJ$13,0)-1),1)=0,IFERROR(OFFSET($CB36,0,MATCH(I$5,$CB$13:$CJ$13,0)-1),1)=0)</f>
        <v>0</v>
      </c>
      <c r="CO36" s="53" t="b">
        <f ca="1">OR(IFERROR(OFFSET($CB36,0,MATCH(J$6,$CB$13:$CJ$13,0)-1),1)=0,IFERROR(OFFSET($CB36,0,MATCH(#REF!,$CB$13:$CJ$13,0)-1),1)=0,IFERROR(OFFSET($CB36,0,MATCH(J$5,$CB$13:$CJ$13,0)-1),1)=0)</f>
        <v>0</v>
      </c>
      <c r="CP36" s="53" t="b">
        <f ca="1">OR(IFERROR(OFFSET($CB36,0,MATCH(K$6,$CB$13:$CJ$13,0)-1),1)=0,IFERROR(OFFSET($CB36,0,MATCH(#REF!,$CB$13:$CJ$13,0)-1),1)=0,IFERROR(OFFSET($CB36,0,MATCH(K$5,$CB$13:$CJ$13,0)-1),1)=0)</f>
        <v>0</v>
      </c>
      <c r="CQ36" s="53" t="b">
        <f ca="1">OR(IFERROR(OFFSET($CB36,0,MATCH(L$6,$CB$13:$CJ$13,0)-1),1)=0,IFERROR(OFFSET($CB36,0,MATCH(#REF!,$CB$13:$CJ$13,0)-1),1)=0,IFERROR(OFFSET($CB36,0,MATCH(L$5,$CB$13:$CJ$13,0)-1),1)=0)</f>
        <v>0</v>
      </c>
      <c r="CR36" s="53" t="b">
        <f ca="1">OR(IFERROR(OFFSET($CB36,0,MATCH(M$6,$CB$13:$CJ$13,0)-1),1)=0,IFERROR(OFFSET($CB36,0,MATCH(#REF!,$CB$13:$CJ$13,0)-1),1)=0,IFERROR(OFFSET($CB36,0,MATCH(M$5,$CB$13:$CJ$13,0)-1),1)=0)</f>
        <v>0</v>
      </c>
      <c r="CS36" s="53" t="b">
        <f ca="1">OR(IFERROR(OFFSET($CB36,0,MATCH(N$6,$CB$13:$CJ$13,0)-1),1)=0,IFERROR(OFFSET($CB36,0,MATCH(#REF!,$CB$13:$CJ$13,0)-1),1)=0,IFERROR(OFFSET($CB36,0,MATCH(N$5,$CB$13:$CJ$13,0)-1),1)=0)</f>
        <v>0</v>
      </c>
      <c r="CT36" s="53" t="b">
        <f ca="1">OR(IFERROR(OFFSET($CB36,0,MATCH(O$6,$CB$13:$CJ$13,0)-1),1)=0,IFERROR(OFFSET($CB36,0,MATCH(#REF!,$CB$13:$CJ$13,0)-1),1)=0,IFERROR(OFFSET($CB36,0,MATCH(O$5,$CB$13:$CJ$13,0)-1),1)=0)</f>
        <v>0</v>
      </c>
      <c r="CU36" s="53" t="b">
        <f ca="1">OR(IFERROR(OFFSET($CB36,0,MATCH(P$6,$CB$13:$CJ$13,0)-1),1)=0,IFERROR(OFFSET($CB36,0,MATCH(#REF!,$CB$13:$CJ$13,0)-1),1)=0,IFERROR(OFFSET($CB36,0,MATCH(P$5,$CB$13:$CJ$13,0)-1),1)=0)</f>
        <v>0</v>
      </c>
      <c r="CV36" s="53" t="b">
        <f ca="1">OR(IFERROR(OFFSET($CB36,0,MATCH(Q$6,$CB$13:$CJ$13,0)-1),1)=0,IFERROR(OFFSET($CB36,0,MATCH(#REF!,$CB$13:$CJ$13,0)-1),1)=0,IFERROR(OFFSET($CB36,0,MATCH(Q$5,$CB$13:$CJ$13,0)-1),1)=0)</f>
        <v>0</v>
      </c>
      <c r="CW36" s="53" t="b">
        <f ca="1">OR(IFERROR(OFFSET($CB36,0,MATCH(R$6,$CB$13:$CJ$13,0)-1),1)=0,IFERROR(OFFSET($CB36,0,MATCH(#REF!,$CB$13:$CJ$13,0)-1),1)=0,IFERROR(OFFSET($CB36,0,MATCH(R$5,$CB$13:$CJ$13,0)-1),1)=0)</f>
        <v>0</v>
      </c>
      <c r="CX36" s="53" t="b">
        <f ca="1">OR(IFERROR(OFFSET($CB36,0,MATCH(S$6,$CB$13:$CJ$13,0)-1),1)=0,IFERROR(OFFSET($CB36,0,MATCH(#REF!,$CB$13:$CJ$13,0)-1),1)=0,IFERROR(OFFSET($CB36,0,MATCH(S$5,$CB$13:$CJ$13,0)-1),1)=0)</f>
        <v>0</v>
      </c>
      <c r="CY36" s="53" t="b">
        <f ca="1">OR(IFERROR(OFFSET($CB36,0,MATCH(T$6,$CB$13:$CJ$13,0)-1),1)=0,IFERROR(OFFSET($CB36,0,MATCH(#REF!,$CB$13:$CJ$13,0)-1),1)=0,IFERROR(OFFSET($CB36,0,MATCH(T$5,$CB$13:$CJ$13,0)-1),1)=0)</f>
        <v>0</v>
      </c>
      <c r="CZ36" s="53" t="b">
        <f ca="1">OR(IFERROR(OFFSET($CB36,0,MATCH(U$6,$CB$13:$CJ$13,0)-1),1)=0,IFERROR(OFFSET($CB36,0,MATCH(#REF!,$CB$13:$CJ$13,0)-1),1)=0,IFERROR(OFFSET($CB36,0,MATCH(U$5,$CB$13:$CJ$13,0)-1),1)=0)</f>
        <v>0</v>
      </c>
      <c r="DA36" s="53" t="b">
        <f ca="1">OR(IFERROR(OFFSET($CB36,0,MATCH(V$6,$CB$13:$CJ$13,0)-1),1)=0,IFERROR(OFFSET($CB36,0,MATCH(#REF!,$CB$13:$CJ$13,0)-1),1)=0,IFERROR(OFFSET($CB36,0,MATCH(V$5,$CB$13:$CJ$13,0)-1),1)=0)</f>
        <v>0</v>
      </c>
      <c r="DB36" s="53" t="b">
        <f ca="1">OR(IFERROR(OFFSET($CB36,0,MATCH(W$6,$CB$13:$CJ$13,0)-1),1)=0,IFERROR(OFFSET($CB36,0,MATCH(#REF!,$CB$13:$CJ$13,0)-1),1)=0,IFERROR(OFFSET($CB36,0,MATCH(W$5,$CB$13:$CJ$13,0)-1),1)=0)</f>
        <v>0</v>
      </c>
      <c r="DC36" s="53" t="b">
        <f ca="1">OR(IFERROR(OFFSET($CB36,0,MATCH(X$6,$CB$13:$CJ$13,0)-1),1)=0,IFERROR(OFFSET($CB36,0,MATCH(#REF!,$CB$13:$CJ$13,0)-1),1)=0,IFERROR(OFFSET($CB36,0,MATCH(X$5,$CB$13:$CJ$13,0)-1),1)=0)</f>
        <v>0</v>
      </c>
      <c r="DD36" s="53" t="b">
        <f ca="1">OR(IFERROR(OFFSET($CB36,0,MATCH(Y$6,$CB$13:$CJ$13,0)-1),1)=0,IFERROR(OFFSET($CB36,0,MATCH(#REF!,$CB$13:$CJ$13,0)-1),1)=0,IFERROR(OFFSET($CB36,0,MATCH(Y$5,$CB$13:$CJ$13,0)-1),1)=0)</f>
        <v>0</v>
      </c>
      <c r="DE36" s="53" t="b">
        <f ca="1">OR(IFERROR(OFFSET($CB36,0,MATCH(Z$6,$CB$13:$CJ$13,0)-1),1)=0,IFERROR(OFFSET($CB36,0,MATCH(#REF!,$CB$13:$CJ$13,0)-1),1)=0,IFERROR(OFFSET($CB36,0,MATCH(Z$5,$CB$13:$CJ$13,0)-1),1)=0)</f>
        <v>0</v>
      </c>
      <c r="DF36" s="53" t="b">
        <f ca="1">OR(IFERROR(OFFSET($CB36,0,MATCH(AA$6,$CB$13:$CJ$13,0)-1),1)=0,IFERROR(OFFSET($CB36,0,MATCH(#REF!,$CB$13:$CJ$13,0)-1),1)=0,IFERROR(OFFSET($CB36,0,MATCH(AA$5,$CB$13:$CJ$13,0)-1),1)=0)</f>
        <v>0</v>
      </c>
      <c r="DG36" s="53" t="b">
        <f ca="1">OR(IFERROR(OFFSET($CB36,0,MATCH(AB$6,$CB$13:$CJ$13,0)-1),1)=0,IFERROR(OFFSET($CB36,0,MATCH(#REF!,$CB$13:$CJ$13,0)-1),1)=0,IFERROR(OFFSET($CB36,0,MATCH(AB$5,$CB$13:$CJ$13,0)-1),1)=0)</f>
        <v>0</v>
      </c>
      <c r="DH36" s="53" t="b">
        <f ca="1">OR(IFERROR(OFFSET($CB36,0,MATCH(AC$6,$CB$13:$CJ$13,0)-1),1)=0,IFERROR(OFFSET($CB36,0,MATCH(#REF!,$CB$13:$CJ$13,0)-1),1)=0,IFERROR(OFFSET($CB36,0,MATCH(AC$5,$CB$13:$CJ$13,0)-1),1)=0)</f>
        <v>0</v>
      </c>
      <c r="DI36" s="53" t="b">
        <f ca="1">OR(IFERROR(OFFSET($CB36,0,MATCH(AD$6,$CB$13:$CJ$13,0)-1),1)=0,IFERROR(OFFSET($CB36,0,MATCH(#REF!,$CB$13:$CJ$13,0)-1),1)=0,IFERROR(OFFSET($CB36,0,MATCH(AD$5,$CB$13:$CJ$13,0)-1),1)=0)</f>
        <v>0</v>
      </c>
      <c r="DJ36" s="53" t="b">
        <f ca="1">OR(IFERROR(OFFSET($CB36,0,MATCH(AE$6,$CB$13:$CJ$13,0)-1),1)=0,IFERROR(OFFSET($CB36,0,MATCH(#REF!,$CB$13:$CJ$13,0)-1),1)=0,IFERROR(OFFSET($CB36,0,MATCH(AE$5,$CB$13:$CJ$13,0)-1),1)=0)</f>
        <v>0</v>
      </c>
      <c r="DK36" s="53" t="b">
        <f ca="1">OR(IFERROR(OFFSET($CB36,0,MATCH(AF$6,$CB$13:$CJ$13,0)-1),1)=0,IFERROR(OFFSET($CB36,0,MATCH(#REF!,$CB$13:$CJ$13,0)-1),1)=0,IFERROR(OFFSET($CB36,0,MATCH(AF$5,$CB$13:$CJ$13,0)-1),1)=0)</f>
        <v>0</v>
      </c>
      <c r="DL36" s="53" t="b">
        <f ca="1">OR(IFERROR(OFFSET($CB36,0,MATCH(AG$6,$CB$13:$CJ$13,0)-1),1)=0,IFERROR(OFFSET($CB36,0,MATCH(#REF!,$CB$13:$CJ$13,0)-1),1)=0,IFERROR(OFFSET($CB36,0,MATCH(AG$5,$CB$13:$CJ$13,0)-1),1)=0)</f>
        <v>0</v>
      </c>
      <c r="DM36" s="53" t="b">
        <f ca="1">OR(IFERROR(OFFSET($CB36,0,MATCH(AH$6,$CB$13:$CJ$13,0)-1),1)=0,IFERROR(OFFSET($CB36,0,MATCH(#REF!,$CB$13:$CJ$13,0)-1),1)=0,IFERROR(OFFSET($CB36,0,MATCH(AH$5,$CB$13:$CJ$13,0)-1),1)=0)</f>
        <v>0</v>
      </c>
      <c r="DN36" s="53" t="b">
        <f ca="1">OR(IFERROR(OFFSET($CB36,0,MATCH(AI$6,$CB$13:$CJ$13,0)-1),1)=0,IFERROR(OFFSET($CB36,0,MATCH(#REF!,$CB$13:$CJ$13,0)-1),1)=0,IFERROR(OFFSET($CB36,0,MATCH(AI$5,$CB$13:$CJ$13,0)-1),1)=0)</f>
        <v>0</v>
      </c>
    </row>
    <row r="37" spans="3:118" outlineLevel="1" x14ac:dyDescent="0.25">
      <c r="C37" s="209" t="s">
        <v>546</v>
      </c>
      <c r="D37" s="79" t="s">
        <v>325</v>
      </c>
      <c r="E37" s="79" t="s">
        <v>353</v>
      </c>
      <c r="F37" s="121">
        <f>'2. Commercial'!F355</f>
        <v>0</v>
      </c>
      <c r="G37" s="121">
        <f>'2. Commercial'!G355</f>
        <v>0</v>
      </c>
      <c r="H37" s="121">
        <f>'2. Commercial'!H355</f>
        <v>0</v>
      </c>
      <c r="I37" s="121">
        <f>'2. Commercial'!I355</f>
        <v>0</v>
      </c>
      <c r="J37" s="121">
        <f>'2. Commercial'!J355</f>
        <v>0</v>
      </c>
      <c r="K37" s="121">
        <f>'2. Commercial'!K355</f>
        <v>0</v>
      </c>
      <c r="L37" s="121">
        <f>'2. Commercial'!L355</f>
        <v>0</v>
      </c>
      <c r="M37" s="121">
        <f>'2. Commercial'!M355</f>
        <v>0</v>
      </c>
      <c r="N37" s="121">
        <f>'2. Commercial'!N355</f>
        <v>0</v>
      </c>
      <c r="O37" s="121">
        <f>'2. Commercial'!O355</f>
        <v>0</v>
      </c>
      <c r="P37" s="121">
        <f>'2. Commercial'!P355</f>
        <v>0</v>
      </c>
      <c r="Q37" s="121">
        <f>'2. Commercial'!Q355</f>
        <v>0</v>
      </c>
      <c r="R37" s="121">
        <f>'2. Commercial'!R355</f>
        <v>0</v>
      </c>
      <c r="S37" s="121">
        <f>'2. Commercial'!S355</f>
        <v>0</v>
      </c>
      <c r="T37" s="121">
        <f>'2. Commercial'!T355</f>
        <v>0</v>
      </c>
      <c r="U37" s="121">
        <f>'2. Commercial'!U355</f>
        <v>0</v>
      </c>
      <c r="V37" s="121">
        <f>'2. Commercial'!V355</f>
        <v>0</v>
      </c>
      <c r="W37" s="121">
        <f>'2. Commercial'!W355</f>
        <v>0</v>
      </c>
      <c r="X37" s="121">
        <f>'2. Commercial'!X355</f>
        <v>0</v>
      </c>
      <c r="Y37" s="121">
        <f>'2. Commercial'!Y355</f>
        <v>0</v>
      </c>
      <c r="AA37" s="48" t="s">
        <v>127</v>
      </c>
      <c r="AB37" s="48" t="s">
        <v>127</v>
      </c>
      <c r="AC37" s="48" t="s">
        <v>127</v>
      </c>
      <c r="AD37" s="48" t="s">
        <v>140</v>
      </c>
      <c r="AE37" s="48" t="s">
        <v>140</v>
      </c>
      <c r="AF37" s="48" t="s">
        <v>140</v>
      </c>
      <c r="AG37" s="48" t="s">
        <v>140</v>
      </c>
      <c r="AH37" s="48" t="s">
        <v>127</v>
      </c>
      <c r="AI37" s="48" t="s">
        <v>127</v>
      </c>
      <c r="AJ37" s="48" t="s">
        <v>127</v>
      </c>
      <c r="AL37" s="48" t="s">
        <v>140</v>
      </c>
      <c r="AM37" s="48" t="s">
        <v>127</v>
      </c>
      <c r="AN37" s="48" t="s">
        <v>127</v>
      </c>
      <c r="AO37" s="48" t="s">
        <v>140</v>
      </c>
      <c r="AQ37" s="48" t="s">
        <v>140</v>
      </c>
      <c r="AR37" s="48" t="s">
        <v>140</v>
      </c>
      <c r="AS37" s="48" t="s">
        <v>140</v>
      </c>
      <c r="AU37" s="79" t="str">
        <f t="shared" si="26"/>
        <v>N</v>
      </c>
      <c r="AV37" s="79" t="str">
        <f t="shared" si="27"/>
        <v>A</v>
      </c>
      <c r="AW37" s="79" t="str">
        <f t="shared" si="28"/>
        <v>A</v>
      </c>
      <c r="AX37" s="79" t="str">
        <f t="shared" si="29"/>
        <v>A</v>
      </c>
      <c r="AY37" s="79" t="str">
        <f t="shared" si="30"/>
        <v>A</v>
      </c>
      <c r="AZ37" s="79" t="str">
        <f t="shared" si="31"/>
        <v>A</v>
      </c>
      <c r="BA37" s="79" t="str">
        <f t="shared" si="32"/>
        <v>A</v>
      </c>
      <c r="BB37" s="79" t="str">
        <f t="shared" si="33"/>
        <v>A</v>
      </c>
      <c r="BC37" s="79" t="str">
        <f t="shared" si="34"/>
        <v>A</v>
      </c>
      <c r="BD37" s="79" t="str">
        <f t="shared" si="35"/>
        <v>A</v>
      </c>
      <c r="BE37" s="79" t="str">
        <f t="shared" si="36"/>
        <v>A</v>
      </c>
      <c r="BF37" s="79" t="str">
        <f t="shared" si="37"/>
        <v>A</v>
      </c>
      <c r="BG37" s="79" t="str">
        <f t="shared" si="38"/>
        <v>A</v>
      </c>
      <c r="BH37" s="79" t="str">
        <f t="shared" si="39"/>
        <v>A</v>
      </c>
      <c r="BI37" s="79" t="str">
        <f t="shared" si="40"/>
        <v>A</v>
      </c>
      <c r="BJ37" s="79" t="str">
        <f t="shared" si="41"/>
        <v>A</v>
      </c>
      <c r="BK37" s="79" t="str">
        <f t="shared" si="42"/>
        <v>A</v>
      </c>
      <c r="BL37" s="79" t="str">
        <f t="shared" si="43"/>
        <v>A</v>
      </c>
      <c r="BM37" s="79" t="str">
        <f t="shared" si="44"/>
        <v>A</v>
      </c>
      <c r="BN37" s="79" t="str">
        <f t="shared" si="45"/>
        <v>A</v>
      </c>
      <c r="CB37" s="48" t="s">
        <v>126</v>
      </c>
      <c r="CC37" s="48" t="s">
        <v>126</v>
      </c>
      <c r="CD37" s="48" t="s">
        <v>126</v>
      </c>
      <c r="CE37" s="48" t="s">
        <v>126</v>
      </c>
      <c r="CF37" s="48" t="s">
        <v>126</v>
      </c>
      <c r="CG37" s="48" t="s">
        <v>126</v>
      </c>
      <c r="CH37" s="48" t="s">
        <v>126</v>
      </c>
      <c r="CI37" s="48" t="s">
        <v>126</v>
      </c>
      <c r="CJ37" s="48" t="s">
        <v>126</v>
      </c>
      <c r="CK37" s="53" t="b">
        <f ca="1">OR(IFERROR(OFFSET($CB37,0,MATCH(F$6,$CB$13:$CJ$13,0)-1),1)=0,IFERROR(OFFSET($CB37,0,MATCH(#REF!,$CB$13:$CJ$13,0)-1),1)=0,IFERROR(OFFSET($CB37,0,MATCH(F$5,$CB$13:$CJ$13,0)-1),1)=0)</f>
        <v>0</v>
      </c>
      <c r="CL37" s="53" t="b">
        <f ca="1">OR(IFERROR(OFFSET($CB37,0,MATCH(G$6,$CB$13:$CJ$13,0)-1),1)=0,IFERROR(OFFSET($CB37,0,MATCH(#REF!,$CB$13:$CJ$13,0)-1),1)=0,IFERROR(OFFSET($CB37,0,MATCH(G$5,$CB$13:$CJ$13,0)-1),1)=0)</f>
        <v>0</v>
      </c>
      <c r="CM37" s="53" t="b">
        <f ca="1">OR(IFERROR(OFFSET($CB37,0,MATCH(H$6,$CB$13:$CJ$13,0)-1),1)=0,IFERROR(OFFSET($CB37,0,MATCH(#REF!,$CB$13:$CJ$13,0)-1),1)=0,IFERROR(OFFSET($CB37,0,MATCH(H$5,$CB$13:$CJ$13,0)-1),1)=0)</f>
        <v>0</v>
      </c>
      <c r="CN37" s="53" t="b">
        <f ca="1">OR(IFERROR(OFFSET($CB37,0,MATCH(I$6,$CB$13:$CJ$13,0)-1),1)=0,IFERROR(OFFSET($CB37,0,MATCH(#REF!,$CB$13:$CJ$13,0)-1),1)=0,IFERROR(OFFSET($CB37,0,MATCH(I$5,$CB$13:$CJ$13,0)-1),1)=0)</f>
        <v>0</v>
      </c>
      <c r="CO37" s="53" t="b">
        <f ca="1">OR(IFERROR(OFFSET($CB37,0,MATCH(J$6,$CB$13:$CJ$13,0)-1),1)=0,IFERROR(OFFSET($CB37,0,MATCH(#REF!,$CB$13:$CJ$13,0)-1),1)=0,IFERROR(OFFSET($CB37,0,MATCH(J$5,$CB$13:$CJ$13,0)-1),1)=0)</f>
        <v>0</v>
      </c>
      <c r="CP37" s="53" t="b">
        <f ca="1">OR(IFERROR(OFFSET($CB37,0,MATCH(K$6,$CB$13:$CJ$13,0)-1),1)=0,IFERROR(OFFSET($CB37,0,MATCH(#REF!,$CB$13:$CJ$13,0)-1),1)=0,IFERROR(OFFSET($CB37,0,MATCH(K$5,$CB$13:$CJ$13,0)-1),1)=0)</f>
        <v>0</v>
      </c>
      <c r="CQ37" s="53" t="b">
        <f ca="1">OR(IFERROR(OFFSET($CB37,0,MATCH(L$6,$CB$13:$CJ$13,0)-1),1)=0,IFERROR(OFFSET($CB37,0,MATCH(#REF!,$CB$13:$CJ$13,0)-1),1)=0,IFERROR(OFFSET($CB37,0,MATCH(L$5,$CB$13:$CJ$13,0)-1),1)=0)</f>
        <v>0</v>
      </c>
      <c r="CR37" s="53" t="b">
        <f ca="1">OR(IFERROR(OFFSET($CB37,0,MATCH(M$6,$CB$13:$CJ$13,0)-1),1)=0,IFERROR(OFFSET($CB37,0,MATCH(#REF!,$CB$13:$CJ$13,0)-1),1)=0,IFERROR(OFFSET($CB37,0,MATCH(M$5,$CB$13:$CJ$13,0)-1),1)=0)</f>
        <v>0</v>
      </c>
      <c r="CS37" s="53" t="b">
        <f ca="1">OR(IFERROR(OFFSET($CB37,0,MATCH(N$6,$CB$13:$CJ$13,0)-1),1)=0,IFERROR(OFFSET($CB37,0,MATCH(#REF!,$CB$13:$CJ$13,0)-1),1)=0,IFERROR(OFFSET($CB37,0,MATCH(N$5,$CB$13:$CJ$13,0)-1),1)=0)</f>
        <v>0</v>
      </c>
      <c r="CT37" s="53" t="b">
        <f ca="1">OR(IFERROR(OFFSET($CB37,0,MATCH(O$6,$CB$13:$CJ$13,0)-1),1)=0,IFERROR(OFFSET($CB37,0,MATCH(#REF!,$CB$13:$CJ$13,0)-1),1)=0,IFERROR(OFFSET($CB37,0,MATCH(O$5,$CB$13:$CJ$13,0)-1),1)=0)</f>
        <v>0</v>
      </c>
      <c r="CU37" s="53" t="b">
        <f ca="1">OR(IFERROR(OFFSET($CB37,0,MATCH(P$6,$CB$13:$CJ$13,0)-1),1)=0,IFERROR(OFFSET($CB37,0,MATCH(#REF!,$CB$13:$CJ$13,0)-1),1)=0,IFERROR(OFFSET($CB37,0,MATCH(P$5,$CB$13:$CJ$13,0)-1),1)=0)</f>
        <v>0</v>
      </c>
      <c r="CV37" s="53" t="b">
        <f ca="1">OR(IFERROR(OFFSET($CB37,0,MATCH(Q$6,$CB$13:$CJ$13,0)-1),1)=0,IFERROR(OFFSET($CB37,0,MATCH(#REF!,$CB$13:$CJ$13,0)-1),1)=0,IFERROR(OFFSET($CB37,0,MATCH(Q$5,$CB$13:$CJ$13,0)-1),1)=0)</f>
        <v>0</v>
      </c>
      <c r="CW37" s="53" t="b">
        <f ca="1">OR(IFERROR(OFFSET($CB37,0,MATCH(R$6,$CB$13:$CJ$13,0)-1),1)=0,IFERROR(OFFSET($CB37,0,MATCH(#REF!,$CB$13:$CJ$13,0)-1),1)=0,IFERROR(OFFSET($CB37,0,MATCH(R$5,$CB$13:$CJ$13,0)-1),1)=0)</f>
        <v>0</v>
      </c>
      <c r="CX37" s="53" t="b">
        <f ca="1">OR(IFERROR(OFFSET($CB37,0,MATCH(S$6,$CB$13:$CJ$13,0)-1),1)=0,IFERROR(OFFSET($CB37,0,MATCH(#REF!,$CB$13:$CJ$13,0)-1),1)=0,IFERROR(OFFSET($CB37,0,MATCH(S$5,$CB$13:$CJ$13,0)-1),1)=0)</f>
        <v>0</v>
      </c>
      <c r="CY37" s="53" t="b">
        <f ca="1">OR(IFERROR(OFFSET($CB37,0,MATCH(T$6,$CB$13:$CJ$13,0)-1),1)=0,IFERROR(OFFSET($CB37,0,MATCH(#REF!,$CB$13:$CJ$13,0)-1),1)=0,IFERROR(OFFSET($CB37,0,MATCH(T$5,$CB$13:$CJ$13,0)-1),1)=0)</f>
        <v>0</v>
      </c>
      <c r="CZ37" s="53" t="b">
        <f ca="1">OR(IFERROR(OFFSET($CB37,0,MATCH(U$6,$CB$13:$CJ$13,0)-1),1)=0,IFERROR(OFFSET($CB37,0,MATCH(#REF!,$CB$13:$CJ$13,0)-1),1)=0,IFERROR(OFFSET($CB37,0,MATCH(U$5,$CB$13:$CJ$13,0)-1),1)=0)</f>
        <v>0</v>
      </c>
      <c r="DA37" s="53" t="b">
        <f ca="1">OR(IFERROR(OFFSET($CB37,0,MATCH(V$6,$CB$13:$CJ$13,0)-1),1)=0,IFERROR(OFFSET($CB37,0,MATCH(#REF!,$CB$13:$CJ$13,0)-1),1)=0,IFERROR(OFFSET($CB37,0,MATCH(V$5,$CB$13:$CJ$13,0)-1),1)=0)</f>
        <v>0</v>
      </c>
      <c r="DB37" s="53" t="b">
        <f ca="1">OR(IFERROR(OFFSET($CB37,0,MATCH(W$6,$CB$13:$CJ$13,0)-1),1)=0,IFERROR(OFFSET($CB37,0,MATCH(#REF!,$CB$13:$CJ$13,0)-1),1)=0,IFERROR(OFFSET($CB37,0,MATCH(W$5,$CB$13:$CJ$13,0)-1),1)=0)</f>
        <v>0</v>
      </c>
      <c r="DC37" s="53" t="b">
        <f ca="1">OR(IFERROR(OFFSET($CB37,0,MATCH(X$6,$CB$13:$CJ$13,0)-1),1)=0,IFERROR(OFFSET($CB37,0,MATCH(#REF!,$CB$13:$CJ$13,0)-1),1)=0,IFERROR(OFFSET($CB37,0,MATCH(X$5,$CB$13:$CJ$13,0)-1),1)=0)</f>
        <v>0</v>
      </c>
      <c r="DD37" s="53" t="b">
        <f ca="1">OR(IFERROR(OFFSET($CB37,0,MATCH(Y$6,$CB$13:$CJ$13,0)-1),1)=0,IFERROR(OFFSET($CB37,0,MATCH(#REF!,$CB$13:$CJ$13,0)-1),1)=0,IFERROR(OFFSET($CB37,0,MATCH(Y$5,$CB$13:$CJ$13,0)-1),1)=0)</f>
        <v>0</v>
      </c>
      <c r="DE37" s="53" t="b">
        <f ca="1">OR(IFERROR(OFFSET($CB37,0,MATCH(Z$6,$CB$13:$CJ$13,0)-1),1)=0,IFERROR(OFFSET($CB37,0,MATCH(#REF!,$CB$13:$CJ$13,0)-1),1)=0,IFERROR(OFFSET($CB37,0,MATCH(Z$5,$CB$13:$CJ$13,0)-1),1)=0)</f>
        <v>0</v>
      </c>
      <c r="DF37" s="53" t="b">
        <f ca="1">OR(IFERROR(OFFSET($CB37,0,MATCH(AA$6,$CB$13:$CJ$13,0)-1),1)=0,IFERROR(OFFSET($CB37,0,MATCH(#REF!,$CB$13:$CJ$13,0)-1),1)=0,IFERROR(OFFSET($CB37,0,MATCH(AA$5,$CB$13:$CJ$13,0)-1),1)=0)</f>
        <v>0</v>
      </c>
      <c r="DG37" s="53" t="b">
        <f ca="1">OR(IFERROR(OFFSET($CB37,0,MATCH(AB$6,$CB$13:$CJ$13,0)-1),1)=0,IFERROR(OFFSET($CB37,0,MATCH(#REF!,$CB$13:$CJ$13,0)-1),1)=0,IFERROR(OFFSET($CB37,0,MATCH(AB$5,$CB$13:$CJ$13,0)-1),1)=0)</f>
        <v>0</v>
      </c>
      <c r="DH37" s="53" t="b">
        <f ca="1">OR(IFERROR(OFFSET($CB37,0,MATCH(AC$6,$CB$13:$CJ$13,0)-1),1)=0,IFERROR(OFFSET($CB37,0,MATCH(#REF!,$CB$13:$CJ$13,0)-1),1)=0,IFERROR(OFFSET($CB37,0,MATCH(AC$5,$CB$13:$CJ$13,0)-1),1)=0)</f>
        <v>0</v>
      </c>
      <c r="DI37" s="53" t="b">
        <f ca="1">OR(IFERROR(OFFSET($CB37,0,MATCH(AD$6,$CB$13:$CJ$13,0)-1),1)=0,IFERROR(OFFSET($CB37,0,MATCH(#REF!,$CB$13:$CJ$13,0)-1),1)=0,IFERROR(OFFSET($CB37,0,MATCH(AD$5,$CB$13:$CJ$13,0)-1),1)=0)</f>
        <v>0</v>
      </c>
      <c r="DJ37" s="53" t="b">
        <f ca="1">OR(IFERROR(OFFSET($CB37,0,MATCH(AE$6,$CB$13:$CJ$13,0)-1),1)=0,IFERROR(OFFSET($CB37,0,MATCH(#REF!,$CB$13:$CJ$13,0)-1),1)=0,IFERROR(OFFSET($CB37,0,MATCH(AE$5,$CB$13:$CJ$13,0)-1),1)=0)</f>
        <v>0</v>
      </c>
      <c r="DK37" s="53" t="b">
        <f ca="1">OR(IFERROR(OFFSET($CB37,0,MATCH(AF$6,$CB$13:$CJ$13,0)-1),1)=0,IFERROR(OFFSET($CB37,0,MATCH(#REF!,$CB$13:$CJ$13,0)-1),1)=0,IFERROR(OFFSET($CB37,0,MATCH(AF$5,$CB$13:$CJ$13,0)-1),1)=0)</f>
        <v>0</v>
      </c>
      <c r="DL37" s="53" t="b">
        <f ca="1">OR(IFERROR(OFFSET($CB37,0,MATCH(AG$6,$CB$13:$CJ$13,0)-1),1)=0,IFERROR(OFFSET($CB37,0,MATCH(#REF!,$CB$13:$CJ$13,0)-1),1)=0,IFERROR(OFFSET($CB37,0,MATCH(AG$5,$CB$13:$CJ$13,0)-1),1)=0)</f>
        <v>0</v>
      </c>
      <c r="DM37" s="53" t="b">
        <f ca="1">OR(IFERROR(OFFSET($CB37,0,MATCH(AH$6,$CB$13:$CJ$13,0)-1),1)=0,IFERROR(OFFSET($CB37,0,MATCH(#REF!,$CB$13:$CJ$13,0)-1),1)=0,IFERROR(OFFSET($CB37,0,MATCH(AH$5,$CB$13:$CJ$13,0)-1),1)=0)</f>
        <v>0</v>
      </c>
      <c r="DN37" s="53" t="b">
        <f ca="1">OR(IFERROR(OFFSET($CB37,0,MATCH(AI$6,$CB$13:$CJ$13,0)-1),1)=0,IFERROR(OFFSET($CB37,0,MATCH(#REF!,$CB$13:$CJ$13,0)-1),1)=0,IFERROR(OFFSET($CB37,0,MATCH(AI$5,$CB$13:$CJ$13,0)-1),1)=0)</f>
        <v>0</v>
      </c>
    </row>
    <row r="38" spans="3:118" outlineLevel="1" x14ac:dyDescent="0.25">
      <c r="C38" s="112"/>
    </row>
    <row r="39" spans="3:118" outlineLevel="1" x14ac:dyDescent="0.25">
      <c r="C39" s="208" t="s">
        <v>547</v>
      </c>
      <c r="E39" s="79"/>
      <c r="F39" s="111"/>
      <c r="G39" s="111"/>
      <c r="H39" s="111"/>
      <c r="I39" s="111"/>
      <c r="J39" s="111"/>
      <c r="K39" s="111"/>
      <c r="L39" s="111"/>
      <c r="M39" s="111"/>
      <c r="N39" s="111"/>
      <c r="O39" s="111"/>
      <c r="P39" s="111"/>
      <c r="Q39" s="111"/>
      <c r="R39" s="111"/>
      <c r="S39" s="111"/>
      <c r="T39" s="111"/>
      <c r="U39" s="111"/>
      <c r="V39" s="111"/>
      <c r="W39" s="111"/>
      <c r="X39" s="111"/>
      <c r="Y39" s="111"/>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row>
    <row r="40" spans="3:118" outlineLevel="1" x14ac:dyDescent="0.25">
      <c r="C40" s="112" t="s">
        <v>548</v>
      </c>
      <c r="D40" s="48" t="s">
        <v>138</v>
      </c>
      <c r="E40" s="79" t="s">
        <v>139</v>
      </c>
      <c r="F40" s="119">
        <f>IF(F$6&lt;&gt;"DR",'2. Commercial'!F120,'2. Commercial'!F39)</f>
        <v>0</v>
      </c>
      <c r="G40" s="119">
        <f>IF(G$6&lt;&gt;"DR",'2. Commercial'!G120,'2. Commercial'!G39)</f>
        <v>0</v>
      </c>
      <c r="H40" s="119">
        <f>IF(H$6&lt;&gt;"DR",'2. Commercial'!H120,'2. Commercial'!H39)</f>
        <v>0</v>
      </c>
      <c r="I40" s="119">
        <f>IF(I$6&lt;&gt;"DR",'2. Commercial'!I120,'2. Commercial'!I39)</f>
        <v>0</v>
      </c>
      <c r="J40" s="119">
        <f>IF(J$6&lt;&gt;"DR",'2. Commercial'!J120,'2. Commercial'!J39)</f>
        <v>0</v>
      </c>
      <c r="K40" s="119">
        <f>IF(K$6&lt;&gt;"DR",'2. Commercial'!K120,'2. Commercial'!K39)</f>
        <v>0</v>
      </c>
      <c r="L40" s="119">
        <f>IF(L$6&lt;&gt;"DR",'2. Commercial'!L120,'2. Commercial'!L39)</f>
        <v>0</v>
      </c>
      <c r="M40" s="119">
        <f>IF(M$6&lt;&gt;"DR",'2. Commercial'!M120,'2. Commercial'!M39)</f>
        <v>0</v>
      </c>
      <c r="N40" s="119">
        <f>IF(N$6&lt;&gt;"DR",'2. Commercial'!N120,'2. Commercial'!N39)</f>
        <v>0</v>
      </c>
      <c r="O40" s="119">
        <f>IF(O$6&lt;&gt;"DR",'2. Commercial'!O120,'2. Commercial'!O39)</f>
        <v>0</v>
      </c>
      <c r="P40" s="119">
        <f>IF(P$6&lt;&gt;"DR",'2. Commercial'!P120,'2. Commercial'!P39)</f>
        <v>0</v>
      </c>
      <c r="Q40" s="119">
        <f>IF(Q$6&lt;&gt;"DR",'2. Commercial'!Q120,'2. Commercial'!Q39)</f>
        <v>0</v>
      </c>
      <c r="R40" s="119">
        <f>IF(R$6&lt;&gt;"DR",'2. Commercial'!R120,'2. Commercial'!R39)</f>
        <v>0</v>
      </c>
      <c r="S40" s="119">
        <f>IF(S$6&lt;&gt;"DR",'2. Commercial'!S120,'2. Commercial'!S39)</f>
        <v>0</v>
      </c>
      <c r="T40" s="119">
        <f>IF(T$6&lt;&gt;"DR",'2. Commercial'!T120,'2. Commercial'!T39)</f>
        <v>0</v>
      </c>
      <c r="U40" s="119">
        <f>IF(U$6&lt;&gt;"DR",'2. Commercial'!U120,'2. Commercial'!U39)</f>
        <v>0</v>
      </c>
      <c r="V40" s="119">
        <f>IF(V$6&lt;&gt;"DR",'2. Commercial'!V120,'2. Commercial'!V39)</f>
        <v>0</v>
      </c>
      <c r="W40" s="119">
        <f>IF(W$6&lt;&gt;"DR",'2. Commercial'!W120,'2. Commercial'!W39)</f>
        <v>0</v>
      </c>
      <c r="X40" s="119">
        <f>IF(X$6&lt;&gt;"DR",'2. Commercial'!X120,'2. Commercial'!X39)</f>
        <v>0</v>
      </c>
      <c r="Y40" s="119">
        <f>IF(Y$6&lt;&gt;"DR",'2. Commercial'!Y120,'2. Commercial'!Y39)</f>
        <v>0</v>
      </c>
      <c r="AA40" s="48" t="s">
        <v>140</v>
      </c>
      <c r="AB40" s="48" t="s">
        <v>140</v>
      </c>
      <c r="AC40" s="48" t="s">
        <v>140</v>
      </c>
      <c r="AD40" s="48" t="s">
        <v>127</v>
      </c>
      <c r="AE40" s="48" t="s">
        <v>140</v>
      </c>
      <c r="AF40" s="48" t="s">
        <v>140</v>
      </c>
      <c r="AG40" s="48" t="s">
        <v>127</v>
      </c>
      <c r="AH40" s="48" t="s">
        <v>140</v>
      </c>
      <c r="AI40" s="48" t="s">
        <v>140</v>
      </c>
      <c r="AJ40" s="48" t="s">
        <v>140</v>
      </c>
      <c r="AL40" s="48" t="s">
        <v>140</v>
      </c>
      <c r="AM40" s="48" t="s">
        <v>140</v>
      </c>
      <c r="AN40" s="48" t="s">
        <v>140</v>
      </c>
      <c r="AO40" s="48" t="s">
        <v>140</v>
      </c>
      <c r="AQ40" s="48" t="s">
        <v>140</v>
      </c>
      <c r="AR40" s="48" t="s">
        <v>140</v>
      </c>
      <c r="AS40" s="48" t="s">
        <v>140</v>
      </c>
      <c r="AU40" s="79" t="str">
        <f t="shared" ref="AU40:AU49" si="46">IFERROR(IF(OR(HLOOKUP(F$6,$AA$13:$AJ$996,ROW($AT40)-ROW($AT$12),FALSE)="N",HLOOKUP(IF(F$3="Please Select","",IF(AND(LEFT(F$3,3)&lt;&gt;"IPC",LEFT(F$3,3)&lt;&gt;"PPA",LEFT(F$3,7)&lt;&gt;"Program"),"Hybrid",LEFT(F$3,3))),$AL$13:$AO$996,ROW($AT40)-ROW($AT$12),FALSE)="N",HLOOKUP(F$5,$AQ$13:$AS$996,ROW($AT40)-ROW($AT$12),FALSE)="N"),"N",IF(OR(HLOOKUP(F$6,$AA$13:$AJ$996,ROW($AT40)-ROW($AT$12),FALSE)="A",HLOOKUP(IF(F$3="Please Select","",IF(AND(LEFT(F$3,3)&lt;&gt;"IPC",LEFT(F$3,3)&lt;&gt;"PPA"),"Hybrid",LEFT(F$3,3))),$AL$13:$AO$996,ROW($AT40)-ROW($AT$12),FALSE)="A",HLOOKUP(F$5,$AQ$13:$AS$996,ROW($AT40)-ROW($AT$12),FALSE)="A"),"A","Y")),$AS40)</f>
        <v>A</v>
      </c>
      <c r="AV40" s="79" t="str">
        <f t="shared" ref="AV40:AV49" si="47">IFERROR(IF(OR(HLOOKUP(G$6,$AA$13:$AJ$996,ROW($AT40)-ROW($AT$12),FALSE)="N",HLOOKUP(IF(G$3="Please Select","",IF(AND(LEFT(G$3,3)&lt;&gt;"IPC",LEFT(G$3,3)&lt;&gt;"PPA",LEFT(G$3,7)&lt;&gt;"Program"),"Hybrid",LEFT(G$3,3))),$AL$13:$AO$996,ROW($AT40)-ROW($AT$12),FALSE)="N",HLOOKUP(G$5,$AQ$13:$AS$996,ROW($AT40)-ROW($AT$12),FALSE)="N"),"N",IF(OR(HLOOKUP(G$6,$AA$13:$AJ$996,ROW($AT40)-ROW($AT$12),FALSE)="A",HLOOKUP(IF(G$3="Please Select","",IF(AND(LEFT(G$3,3)&lt;&gt;"IPC",LEFT(G$3,3)&lt;&gt;"PPA"),"Hybrid",LEFT(G$3,3))),$AL$13:$AO$996,ROW($AT40)-ROW($AT$12),FALSE)="A",HLOOKUP(G$5,$AQ$13:$AS$996,ROW($AT40)-ROW($AT$12),FALSE)="A"),"A","Y")),$AS40)</f>
        <v>A</v>
      </c>
      <c r="AW40" s="79" t="str">
        <f t="shared" ref="AW40:AW49" si="48">IFERROR(IF(OR(HLOOKUP(H$6,$AA$13:$AJ$996,ROW($AT40)-ROW($AT$12),FALSE)="N",HLOOKUP(IF(H$3="Please Select","",IF(AND(LEFT(H$3,3)&lt;&gt;"IPC",LEFT(H$3,3)&lt;&gt;"PPA",LEFT(H$3,7)&lt;&gt;"Program"),"Hybrid",LEFT(H$3,3))),$AL$13:$AO$996,ROW($AT40)-ROW($AT$12),FALSE)="N",HLOOKUP(H$5,$AQ$13:$AS$996,ROW($AT40)-ROW($AT$12),FALSE)="N"),"N",IF(OR(HLOOKUP(H$6,$AA$13:$AJ$996,ROW($AT40)-ROW($AT$12),FALSE)="A",HLOOKUP(IF(H$3="Please Select","",IF(AND(LEFT(H$3,3)&lt;&gt;"IPC",LEFT(H$3,3)&lt;&gt;"PPA"),"Hybrid",LEFT(H$3,3))),$AL$13:$AO$996,ROW($AT40)-ROW($AT$12),FALSE)="A",HLOOKUP(H$5,$AQ$13:$AS$996,ROW($AT40)-ROW($AT$12),FALSE)="A"),"A","Y")),$AS40)</f>
        <v>A</v>
      </c>
      <c r="AX40" s="79" t="str">
        <f t="shared" ref="AX40:AX49" si="49">IFERROR(IF(OR(HLOOKUP(I$6,$AA$13:$AJ$996,ROW($AT40)-ROW($AT$12),FALSE)="N",HLOOKUP(IF(I$3="Please Select","",IF(AND(LEFT(I$3,3)&lt;&gt;"IPC",LEFT(I$3,3)&lt;&gt;"PPA",LEFT(I$3,7)&lt;&gt;"Program"),"Hybrid",LEFT(I$3,3))),$AL$13:$AO$996,ROW($AT40)-ROW($AT$12),FALSE)="N",HLOOKUP(I$5,$AQ$13:$AS$996,ROW($AT40)-ROW($AT$12),FALSE)="N"),"N",IF(OR(HLOOKUP(I$6,$AA$13:$AJ$996,ROW($AT40)-ROW($AT$12),FALSE)="A",HLOOKUP(IF(I$3="Please Select","",IF(AND(LEFT(I$3,3)&lt;&gt;"IPC",LEFT(I$3,3)&lt;&gt;"PPA"),"Hybrid",LEFT(I$3,3))),$AL$13:$AO$996,ROW($AT40)-ROW($AT$12),FALSE)="A",HLOOKUP(I$5,$AQ$13:$AS$996,ROW($AT40)-ROW($AT$12),FALSE)="A"),"A","Y")),$AS40)</f>
        <v>A</v>
      </c>
      <c r="AY40" s="79" t="str">
        <f t="shared" ref="AY40:AY49" si="50">IFERROR(IF(OR(HLOOKUP(J$6,$AA$13:$AJ$996,ROW($AT40)-ROW($AT$12),FALSE)="N",HLOOKUP(IF(J$3="Please Select","",IF(AND(LEFT(J$3,3)&lt;&gt;"IPC",LEFT(J$3,3)&lt;&gt;"PPA",LEFT(J$3,7)&lt;&gt;"Program"),"Hybrid",LEFT(J$3,3))),$AL$13:$AO$996,ROW($AT40)-ROW($AT$12),FALSE)="N",HLOOKUP(J$5,$AQ$13:$AS$996,ROW($AT40)-ROW($AT$12),FALSE)="N"),"N",IF(OR(HLOOKUP(J$6,$AA$13:$AJ$996,ROW($AT40)-ROW($AT$12),FALSE)="A",HLOOKUP(IF(J$3="Please Select","",IF(AND(LEFT(J$3,3)&lt;&gt;"IPC",LEFT(J$3,3)&lt;&gt;"PPA"),"Hybrid",LEFT(J$3,3))),$AL$13:$AO$996,ROW($AT40)-ROW($AT$12),FALSE)="A",HLOOKUP(J$5,$AQ$13:$AS$996,ROW($AT40)-ROW($AT$12),FALSE)="A"),"A","Y")),$AS40)</f>
        <v>A</v>
      </c>
      <c r="AZ40" s="79" t="str">
        <f t="shared" ref="AZ40:AZ49" si="51">IFERROR(IF(OR(HLOOKUP(K$6,$AA$13:$AJ$996,ROW($AT40)-ROW($AT$12),FALSE)="N",HLOOKUP(IF(K$3="Please Select","",IF(AND(LEFT(K$3,3)&lt;&gt;"IPC",LEFT(K$3,3)&lt;&gt;"PPA",LEFT(K$3,7)&lt;&gt;"Program"),"Hybrid",LEFT(K$3,3))),$AL$13:$AO$996,ROW($AT40)-ROW($AT$12),FALSE)="N",HLOOKUP(K$5,$AQ$13:$AS$996,ROW($AT40)-ROW($AT$12),FALSE)="N"),"N",IF(OR(HLOOKUP(K$6,$AA$13:$AJ$996,ROW($AT40)-ROW($AT$12),FALSE)="A",HLOOKUP(IF(K$3="Please Select","",IF(AND(LEFT(K$3,3)&lt;&gt;"IPC",LEFT(K$3,3)&lt;&gt;"PPA"),"Hybrid",LEFT(K$3,3))),$AL$13:$AO$996,ROW($AT40)-ROW($AT$12),FALSE)="A",HLOOKUP(K$5,$AQ$13:$AS$996,ROW($AT40)-ROW($AT$12),FALSE)="A"),"A","Y")),$AS40)</f>
        <v>A</v>
      </c>
      <c r="BA40" s="79" t="str">
        <f t="shared" ref="BA40:BA49" si="52">IFERROR(IF(OR(HLOOKUP(L$6,$AA$13:$AJ$996,ROW($AT40)-ROW($AT$12),FALSE)="N",HLOOKUP(IF(L$3="Please Select","",IF(AND(LEFT(L$3,3)&lt;&gt;"IPC",LEFT(L$3,3)&lt;&gt;"PPA",LEFT(L$3,7)&lt;&gt;"Program"),"Hybrid",LEFT(L$3,3))),$AL$13:$AO$996,ROW($AT40)-ROW($AT$12),FALSE)="N",HLOOKUP(L$5,$AQ$13:$AS$996,ROW($AT40)-ROW($AT$12),FALSE)="N"),"N",IF(OR(HLOOKUP(L$6,$AA$13:$AJ$996,ROW($AT40)-ROW($AT$12),FALSE)="A",HLOOKUP(IF(L$3="Please Select","",IF(AND(LEFT(L$3,3)&lt;&gt;"IPC",LEFT(L$3,3)&lt;&gt;"PPA"),"Hybrid",LEFT(L$3,3))),$AL$13:$AO$996,ROW($AT40)-ROW($AT$12),FALSE)="A",HLOOKUP(L$5,$AQ$13:$AS$996,ROW($AT40)-ROW($AT$12),FALSE)="A"),"A","Y")),$AS40)</f>
        <v>A</v>
      </c>
      <c r="BB40" s="79" t="str">
        <f t="shared" ref="BB40:BB49" si="53">IFERROR(IF(OR(HLOOKUP(M$6,$AA$13:$AJ$996,ROW($AT40)-ROW($AT$12),FALSE)="N",HLOOKUP(IF(M$3="Please Select","",IF(AND(LEFT(M$3,3)&lt;&gt;"IPC",LEFT(M$3,3)&lt;&gt;"PPA",LEFT(M$3,7)&lt;&gt;"Program"),"Hybrid",LEFT(M$3,3))),$AL$13:$AO$996,ROW($AT40)-ROW($AT$12),FALSE)="N",HLOOKUP(M$5,$AQ$13:$AS$996,ROW($AT40)-ROW($AT$12),FALSE)="N"),"N",IF(OR(HLOOKUP(M$6,$AA$13:$AJ$996,ROW($AT40)-ROW($AT$12),FALSE)="A",HLOOKUP(IF(M$3="Please Select","",IF(AND(LEFT(M$3,3)&lt;&gt;"IPC",LEFT(M$3,3)&lt;&gt;"PPA"),"Hybrid",LEFT(M$3,3))),$AL$13:$AO$996,ROW($AT40)-ROW($AT$12),FALSE)="A",HLOOKUP(M$5,$AQ$13:$AS$996,ROW($AT40)-ROW($AT$12),FALSE)="A"),"A","Y")),$AS40)</f>
        <v>A</v>
      </c>
      <c r="BC40" s="79" t="str">
        <f t="shared" ref="BC40:BC49" si="54">IFERROR(IF(OR(HLOOKUP(N$6,$AA$13:$AJ$996,ROW($AT40)-ROW($AT$12),FALSE)="N",HLOOKUP(IF(N$3="Please Select","",IF(AND(LEFT(N$3,3)&lt;&gt;"IPC",LEFT(N$3,3)&lt;&gt;"PPA",LEFT(N$3,7)&lt;&gt;"Program"),"Hybrid",LEFT(N$3,3))),$AL$13:$AO$996,ROW($AT40)-ROW($AT$12),FALSE)="N",HLOOKUP(N$5,$AQ$13:$AS$996,ROW($AT40)-ROW($AT$12),FALSE)="N"),"N",IF(OR(HLOOKUP(N$6,$AA$13:$AJ$996,ROW($AT40)-ROW($AT$12),FALSE)="A",HLOOKUP(IF(N$3="Please Select","",IF(AND(LEFT(N$3,3)&lt;&gt;"IPC",LEFT(N$3,3)&lt;&gt;"PPA"),"Hybrid",LEFT(N$3,3))),$AL$13:$AO$996,ROW($AT40)-ROW($AT$12),FALSE)="A",HLOOKUP(N$5,$AQ$13:$AS$996,ROW($AT40)-ROW($AT$12),FALSE)="A"),"A","Y")),$AS40)</f>
        <v>A</v>
      </c>
      <c r="BD40" s="79" t="str">
        <f t="shared" ref="BD40:BD49" si="55">IFERROR(IF(OR(HLOOKUP(O$6,$AA$13:$AJ$996,ROW($AT40)-ROW($AT$12),FALSE)="N",HLOOKUP(IF(O$3="Please Select","",IF(AND(LEFT(O$3,3)&lt;&gt;"IPC",LEFT(O$3,3)&lt;&gt;"PPA",LEFT(O$3,7)&lt;&gt;"Program"),"Hybrid",LEFT(O$3,3))),$AL$13:$AO$996,ROW($AT40)-ROW($AT$12),FALSE)="N",HLOOKUP(O$5,$AQ$13:$AS$996,ROW($AT40)-ROW($AT$12),FALSE)="N"),"N",IF(OR(HLOOKUP(O$6,$AA$13:$AJ$996,ROW($AT40)-ROW($AT$12),FALSE)="A",HLOOKUP(IF(O$3="Please Select","",IF(AND(LEFT(O$3,3)&lt;&gt;"IPC",LEFT(O$3,3)&lt;&gt;"PPA"),"Hybrid",LEFT(O$3,3))),$AL$13:$AO$996,ROW($AT40)-ROW($AT$12),FALSE)="A",HLOOKUP(O$5,$AQ$13:$AS$996,ROW($AT40)-ROW($AT$12),FALSE)="A"),"A","Y")),$AS40)</f>
        <v>A</v>
      </c>
      <c r="BE40" s="79" t="str">
        <f t="shared" ref="BE40:BE49" si="56">IFERROR(IF(OR(HLOOKUP(P$6,$AA$13:$AJ$996,ROW($AT40)-ROW($AT$12),FALSE)="N",HLOOKUP(IF(P$3="Please Select","",IF(AND(LEFT(P$3,3)&lt;&gt;"IPC",LEFT(P$3,3)&lt;&gt;"PPA",LEFT(P$3,7)&lt;&gt;"Program"),"Hybrid",LEFT(P$3,3))),$AL$13:$AO$996,ROW($AT40)-ROW($AT$12),FALSE)="N",HLOOKUP(P$5,$AQ$13:$AS$996,ROW($AT40)-ROW($AT$12),FALSE)="N"),"N",IF(OR(HLOOKUP(P$6,$AA$13:$AJ$996,ROW($AT40)-ROW($AT$12),FALSE)="A",HLOOKUP(IF(P$3="Please Select","",IF(AND(LEFT(P$3,3)&lt;&gt;"IPC",LEFT(P$3,3)&lt;&gt;"PPA"),"Hybrid",LEFT(P$3,3))),$AL$13:$AO$996,ROW($AT40)-ROW($AT$12),FALSE)="A",HLOOKUP(P$5,$AQ$13:$AS$996,ROW($AT40)-ROW($AT$12),FALSE)="A"),"A","Y")),$AS40)</f>
        <v>A</v>
      </c>
      <c r="BF40" s="79" t="str">
        <f t="shared" ref="BF40:BF49" si="57">IFERROR(IF(OR(HLOOKUP(Q$6,$AA$13:$AJ$996,ROW($AT40)-ROW($AT$12),FALSE)="N",HLOOKUP(IF(Q$3="Please Select","",IF(AND(LEFT(Q$3,3)&lt;&gt;"IPC",LEFT(Q$3,3)&lt;&gt;"PPA",LEFT(Q$3,7)&lt;&gt;"Program"),"Hybrid",LEFT(Q$3,3))),$AL$13:$AO$996,ROW($AT40)-ROW($AT$12),FALSE)="N",HLOOKUP(Q$5,$AQ$13:$AS$996,ROW($AT40)-ROW($AT$12),FALSE)="N"),"N",IF(OR(HLOOKUP(Q$6,$AA$13:$AJ$996,ROW($AT40)-ROW($AT$12),FALSE)="A",HLOOKUP(IF(Q$3="Please Select","",IF(AND(LEFT(Q$3,3)&lt;&gt;"IPC",LEFT(Q$3,3)&lt;&gt;"PPA"),"Hybrid",LEFT(Q$3,3))),$AL$13:$AO$996,ROW($AT40)-ROW($AT$12),FALSE)="A",HLOOKUP(Q$5,$AQ$13:$AS$996,ROW($AT40)-ROW($AT$12),FALSE)="A"),"A","Y")),$AS40)</f>
        <v>A</v>
      </c>
      <c r="BG40" s="79" t="str">
        <f t="shared" ref="BG40:BG49" si="58">IFERROR(IF(OR(HLOOKUP(R$6,$AA$13:$AJ$996,ROW($AT40)-ROW($AT$12),FALSE)="N",HLOOKUP(IF(R$3="Please Select","",IF(AND(LEFT(R$3,3)&lt;&gt;"IPC",LEFT(R$3,3)&lt;&gt;"PPA",LEFT(R$3,7)&lt;&gt;"Program"),"Hybrid",LEFT(R$3,3))),$AL$13:$AO$996,ROW($AT40)-ROW($AT$12),FALSE)="N",HLOOKUP(R$5,$AQ$13:$AS$996,ROW($AT40)-ROW($AT$12),FALSE)="N"),"N",IF(OR(HLOOKUP(R$6,$AA$13:$AJ$996,ROW($AT40)-ROW($AT$12),FALSE)="A",HLOOKUP(IF(R$3="Please Select","",IF(AND(LEFT(R$3,3)&lt;&gt;"IPC",LEFT(R$3,3)&lt;&gt;"PPA"),"Hybrid",LEFT(R$3,3))),$AL$13:$AO$996,ROW($AT40)-ROW($AT$12),FALSE)="A",HLOOKUP(R$5,$AQ$13:$AS$996,ROW($AT40)-ROW($AT$12),FALSE)="A"),"A","Y")),$AS40)</f>
        <v>A</v>
      </c>
      <c r="BH40" s="79" t="str">
        <f t="shared" ref="BH40:BH49" si="59">IFERROR(IF(OR(HLOOKUP(S$6,$AA$13:$AJ$996,ROW($AT40)-ROW($AT$12),FALSE)="N",HLOOKUP(IF(S$3="Please Select","",IF(AND(LEFT(S$3,3)&lt;&gt;"IPC",LEFT(S$3,3)&lt;&gt;"PPA",LEFT(S$3,7)&lt;&gt;"Program"),"Hybrid",LEFT(S$3,3))),$AL$13:$AO$996,ROW($AT40)-ROW($AT$12),FALSE)="N",HLOOKUP(S$5,$AQ$13:$AS$996,ROW($AT40)-ROW($AT$12),FALSE)="N"),"N",IF(OR(HLOOKUP(S$6,$AA$13:$AJ$996,ROW($AT40)-ROW($AT$12),FALSE)="A",HLOOKUP(IF(S$3="Please Select","",IF(AND(LEFT(S$3,3)&lt;&gt;"IPC",LEFT(S$3,3)&lt;&gt;"PPA"),"Hybrid",LEFT(S$3,3))),$AL$13:$AO$996,ROW($AT40)-ROW($AT$12),FALSE)="A",HLOOKUP(S$5,$AQ$13:$AS$996,ROW($AT40)-ROW($AT$12),FALSE)="A"),"A","Y")),$AS40)</f>
        <v>A</v>
      </c>
      <c r="BI40" s="79" t="str">
        <f t="shared" ref="BI40:BI49" si="60">IFERROR(IF(OR(HLOOKUP(T$6,$AA$13:$AJ$996,ROW($AT40)-ROW($AT$12),FALSE)="N",HLOOKUP(IF(T$3="Please Select","",IF(AND(LEFT(T$3,3)&lt;&gt;"IPC",LEFT(T$3,3)&lt;&gt;"PPA",LEFT(T$3,7)&lt;&gt;"Program"),"Hybrid",LEFT(T$3,3))),$AL$13:$AO$996,ROW($AT40)-ROW($AT$12),FALSE)="N",HLOOKUP(T$5,$AQ$13:$AS$996,ROW($AT40)-ROW($AT$12),FALSE)="N"),"N",IF(OR(HLOOKUP(T$6,$AA$13:$AJ$996,ROW($AT40)-ROW($AT$12),FALSE)="A",HLOOKUP(IF(T$3="Please Select","",IF(AND(LEFT(T$3,3)&lt;&gt;"IPC",LEFT(T$3,3)&lt;&gt;"PPA"),"Hybrid",LEFT(T$3,3))),$AL$13:$AO$996,ROW($AT40)-ROW($AT$12),FALSE)="A",HLOOKUP(T$5,$AQ$13:$AS$996,ROW($AT40)-ROW($AT$12),FALSE)="A"),"A","Y")),$AS40)</f>
        <v>A</v>
      </c>
      <c r="BJ40" s="79" t="str">
        <f t="shared" ref="BJ40:BJ49" si="61">IFERROR(IF(OR(HLOOKUP(U$6,$AA$13:$AJ$996,ROW($AT40)-ROW($AT$12),FALSE)="N",HLOOKUP(IF(U$3="Please Select","",IF(AND(LEFT(U$3,3)&lt;&gt;"IPC",LEFT(U$3,3)&lt;&gt;"PPA",LEFT(U$3,7)&lt;&gt;"Program"),"Hybrid",LEFT(U$3,3))),$AL$13:$AO$996,ROW($AT40)-ROW($AT$12),FALSE)="N",HLOOKUP(U$5,$AQ$13:$AS$996,ROW($AT40)-ROW($AT$12),FALSE)="N"),"N",IF(OR(HLOOKUP(U$6,$AA$13:$AJ$996,ROW($AT40)-ROW($AT$12),FALSE)="A",HLOOKUP(IF(U$3="Please Select","",IF(AND(LEFT(U$3,3)&lt;&gt;"IPC",LEFT(U$3,3)&lt;&gt;"PPA"),"Hybrid",LEFT(U$3,3))),$AL$13:$AO$996,ROW($AT40)-ROW($AT$12),FALSE)="A",HLOOKUP(U$5,$AQ$13:$AS$996,ROW($AT40)-ROW($AT$12),FALSE)="A"),"A","Y")),$AS40)</f>
        <v>A</v>
      </c>
      <c r="BK40" s="79" t="str">
        <f t="shared" ref="BK40:BK49" si="62">IFERROR(IF(OR(HLOOKUP(V$6,$AA$13:$AJ$996,ROW($AT40)-ROW($AT$12),FALSE)="N",HLOOKUP(IF(V$3="Please Select","",IF(AND(LEFT(V$3,3)&lt;&gt;"IPC",LEFT(V$3,3)&lt;&gt;"PPA",LEFT(V$3,7)&lt;&gt;"Program"),"Hybrid",LEFT(V$3,3))),$AL$13:$AO$996,ROW($AT40)-ROW($AT$12),FALSE)="N",HLOOKUP(V$5,$AQ$13:$AS$996,ROW($AT40)-ROW($AT$12),FALSE)="N"),"N",IF(OR(HLOOKUP(V$6,$AA$13:$AJ$996,ROW($AT40)-ROW($AT$12),FALSE)="A",HLOOKUP(IF(V$3="Please Select","",IF(AND(LEFT(V$3,3)&lt;&gt;"IPC",LEFT(V$3,3)&lt;&gt;"PPA"),"Hybrid",LEFT(V$3,3))),$AL$13:$AO$996,ROW($AT40)-ROW($AT$12),FALSE)="A",HLOOKUP(V$5,$AQ$13:$AS$996,ROW($AT40)-ROW($AT$12),FALSE)="A"),"A","Y")),$AS40)</f>
        <v>A</v>
      </c>
      <c r="BL40" s="79" t="str">
        <f t="shared" ref="BL40:BL49" si="63">IFERROR(IF(OR(HLOOKUP(W$6,$AA$13:$AJ$996,ROW($AT40)-ROW($AT$12),FALSE)="N",HLOOKUP(IF(W$3="Please Select","",IF(AND(LEFT(W$3,3)&lt;&gt;"IPC",LEFT(W$3,3)&lt;&gt;"PPA",LEFT(W$3,7)&lt;&gt;"Program"),"Hybrid",LEFT(W$3,3))),$AL$13:$AO$996,ROW($AT40)-ROW($AT$12),FALSE)="N",HLOOKUP(W$5,$AQ$13:$AS$996,ROW($AT40)-ROW($AT$12),FALSE)="N"),"N",IF(OR(HLOOKUP(W$6,$AA$13:$AJ$996,ROW($AT40)-ROW($AT$12),FALSE)="A",HLOOKUP(IF(W$3="Please Select","",IF(AND(LEFT(W$3,3)&lt;&gt;"IPC",LEFT(W$3,3)&lt;&gt;"PPA"),"Hybrid",LEFT(W$3,3))),$AL$13:$AO$996,ROW($AT40)-ROW($AT$12),FALSE)="A",HLOOKUP(W$5,$AQ$13:$AS$996,ROW($AT40)-ROW($AT$12),FALSE)="A"),"A","Y")),$AS40)</f>
        <v>A</v>
      </c>
      <c r="BM40" s="79" t="str">
        <f t="shared" ref="BM40:BM49" si="64">IFERROR(IF(OR(HLOOKUP(X$6,$AA$13:$AJ$996,ROW($AT40)-ROW($AT$12),FALSE)="N",HLOOKUP(IF(X$3="Please Select","",IF(AND(LEFT(X$3,3)&lt;&gt;"IPC",LEFT(X$3,3)&lt;&gt;"PPA",LEFT(X$3,7)&lt;&gt;"Program"),"Hybrid",LEFT(X$3,3))),$AL$13:$AO$996,ROW($AT40)-ROW($AT$12),FALSE)="N",HLOOKUP(X$5,$AQ$13:$AS$996,ROW($AT40)-ROW($AT$12),FALSE)="N"),"N",IF(OR(HLOOKUP(X$6,$AA$13:$AJ$996,ROW($AT40)-ROW($AT$12),FALSE)="A",HLOOKUP(IF(X$3="Please Select","",IF(AND(LEFT(X$3,3)&lt;&gt;"IPC",LEFT(X$3,3)&lt;&gt;"PPA"),"Hybrid",LEFT(X$3,3))),$AL$13:$AO$996,ROW($AT40)-ROW($AT$12),FALSE)="A",HLOOKUP(X$5,$AQ$13:$AS$996,ROW($AT40)-ROW($AT$12),FALSE)="A"),"A","Y")),$AS40)</f>
        <v>A</v>
      </c>
      <c r="BN40" s="79" t="str">
        <f t="shared" ref="BN40:BN49" si="65">IFERROR(IF(OR(HLOOKUP(Y$6,$AA$13:$AJ$996,ROW($AT40)-ROW($AT$12),FALSE)="N",HLOOKUP(IF(Y$3="Please Select","",IF(AND(LEFT(Y$3,3)&lt;&gt;"IPC",LEFT(Y$3,3)&lt;&gt;"PPA",LEFT(Y$3,7)&lt;&gt;"Program"),"Hybrid",LEFT(Y$3,3))),$AL$13:$AO$996,ROW($AT40)-ROW($AT$12),FALSE)="N",HLOOKUP(Y$5,$AQ$13:$AS$996,ROW($AT40)-ROW($AT$12),FALSE)="N"),"N",IF(OR(HLOOKUP(Y$6,$AA$13:$AJ$996,ROW($AT40)-ROW($AT$12),FALSE)="A",HLOOKUP(IF(Y$3="Please Select","",IF(AND(LEFT(Y$3,3)&lt;&gt;"IPC",LEFT(Y$3,3)&lt;&gt;"PPA"),"Hybrid",LEFT(Y$3,3))),$AL$13:$AO$996,ROW($AT40)-ROW($AT$12),FALSE)="A",HLOOKUP(Y$5,$AQ$13:$AS$996,ROW($AT40)-ROW($AT$12),FALSE)="A"),"A","Y")),$AS40)</f>
        <v>A</v>
      </c>
      <c r="CC40" s="48" t="s">
        <v>126</v>
      </c>
      <c r="CD40" s="48" t="s">
        <v>126</v>
      </c>
      <c r="CE40" s="48" t="s">
        <v>126</v>
      </c>
      <c r="CF40" s="48" t="s">
        <v>126</v>
      </c>
      <c r="CG40" s="48" t="s">
        <v>126</v>
      </c>
      <c r="CH40" s="48" t="s">
        <v>126</v>
      </c>
      <c r="CI40" s="48" t="s">
        <v>126</v>
      </c>
      <c r="CJ40" s="48" t="s">
        <v>126</v>
      </c>
      <c r="CK40" s="53" t="b">
        <f ca="1">OR(IFERROR(OFFSET($CB40,0,MATCH(F$6,$CB$13:$CJ$13,0)-1),1)=0,IFERROR(OFFSET($CB40,0,MATCH(#REF!,$CB$13:$CJ$13,0)-1),1)=0,IFERROR(OFFSET($CB40,0,MATCH(F$5,$CB$13:$CJ$13,0)-1),1)=0)</f>
        <v>0</v>
      </c>
      <c r="CL40" s="53" t="b">
        <f ca="1">OR(IFERROR(OFFSET($CB40,0,MATCH(G$6,$CB$13:$CJ$13,0)-1),1)=0,IFERROR(OFFSET($CB40,0,MATCH(#REF!,$CB$13:$CJ$13,0)-1),1)=0,IFERROR(OFFSET($CB40,0,MATCH(G$5,$CB$13:$CJ$13,0)-1),1)=0)</f>
        <v>0</v>
      </c>
      <c r="CM40" s="53" t="b">
        <f ca="1">OR(IFERROR(OFFSET($CB40,0,MATCH(H$6,$CB$13:$CJ$13,0)-1),1)=0,IFERROR(OFFSET($CB40,0,MATCH(#REF!,$CB$13:$CJ$13,0)-1),1)=0,IFERROR(OFFSET($CB40,0,MATCH(H$5,$CB$13:$CJ$13,0)-1),1)=0)</f>
        <v>0</v>
      </c>
      <c r="CN40" s="53" t="b">
        <f ca="1">OR(IFERROR(OFFSET($CB40,0,MATCH(I$6,$CB$13:$CJ$13,0)-1),1)=0,IFERROR(OFFSET($CB40,0,MATCH(#REF!,$CB$13:$CJ$13,0)-1),1)=0,IFERROR(OFFSET($CB40,0,MATCH(I$5,$CB$13:$CJ$13,0)-1),1)=0)</f>
        <v>0</v>
      </c>
      <c r="CO40" s="53" t="b">
        <f ca="1">OR(IFERROR(OFFSET($CB40,0,MATCH(J$6,$CB$13:$CJ$13,0)-1),1)=0,IFERROR(OFFSET($CB40,0,MATCH(#REF!,$CB$13:$CJ$13,0)-1),1)=0,IFERROR(OFFSET($CB40,0,MATCH(J$5,$CB$13:$CJ$13,0)-1),1)=0)</f>
        <v>0</v>
      </c>
      <c r="CP40" s="53" t="b">
        <f ca="1">OR(IFERROR(OFFSET($CB40,0,MATCH(K$6,$CB$13:$CJ$13,0)-1),1)=0,IFERROR(OFFSET($CB40,0,MATCH(#REF!,$CB$13:$CJ$13,0)-1),1)=0,IFERROR(OFFSET($CB40,0,MATCH(K$5,$CB$13:$CJ$13,0)-1),1)=0)</f>
        <v>0</v>
      </c>
      <c r="CQ40" s="53" t="b">
        <f ca="1">OR(IFERROR(OFFSET($CB40,0,MATCH(L$6,$CB$13:$CJ$13,0)-1),1)=0,IFERROR(OFFSET($CB40,0,MATCH(#REF!,$CB$13:$CJ$13,0)-1),1)=0,IFERROR(OFFSET($CB40,0,MATCH(L$5,$CB$13:$CJ$13,0)-1),1)=0)</f>
        <v>0</v>
      </c>
      <c r="CR40" s="53" t="b">
        <f ca="1">OR(IFERROR(OFFSET($CB40,0,MATCH(M$6,$CB$13:$CJ$13,0)-1),1)=0,IFERROR(OFFSET($CB40,0,MATCH(#REF!,$CB$13:$CJ$13,0)-1),1)=0,IFERROR(OFFSET($CB40,0,MATCH(M$5,$CB$13:$CJ$13,0)-1),1)=0)</f>
        <v>0</v>
      </c>
      <c r="CS40" s="53" t="b">
        <f ca="1">OR(IFERROR(OFFSET($CB40,0,MATCH(N$6,$CB$13:$CJ$13,0)-1),1)=0,IFERROR(OFFSET($CB40,0,MATCH(#REF!,$CB$13:$CJ$13,0)-1),1)=0,IFERROR(OFFSET($CB40,0,MATCH(N$5,$CB$13:$CJ$13,0)-1),1)=0)</f>
        <v>0</v>
      </c>
      <c r="CT40" s="53" t="b">
        <f ca="1">OR(IFERROR(OFFSET($CB40,0,MATCH(O$6,$CB$13:$CJ$13,0)-1),1)=0,IFERROR(OFFSET($CB40,0,MATCH(#REF!,$CB$13:$CJ$13,0)-1),1)=0,IFERROR(OFFSET($CB40,0,MATCH(O$5,$CB$13:$CJ$13,0)-1),1)=0)</f>
        <v>0</v>
      </c>
      <c r="CU40" s="53" t="b">
        <f ca="1">OR(IFERROR(OFFSET($CB40,0,MATCH(P$6,$CB$13:$CJ$13,0)-1),1)=0,IFERROR(OFFSET($CB40,0,MATCH(#REF!,$CB$13:$CJ$13,0)-1),1)=0,IFERROR(OFFSET($CB40,0,MATCH(P$5,$CB$13:$CJ$13,0)-1),1)=0)</f>
        <v>0</v>
      </c>
      <c r="CV40" s="53" t="b">
        <f ca="1">OR(IFERROR(OFFSET($CB40,0,MATCH(Q$6,$CB$13:$CJ$13,0)-1),1)=0,IFERROR(OFFSET($CB40,0,MATCH(#REF!,$CB$13:$CJ$13,0)-1),1)=0,IFERROR(OFFSET($CB40,0,MATCH(Q$5,$CB$13:$CJ$13,0)-1),1)=0)</f>
        <v>0</v>
      </c>
      <c r="CW40" s="53" t="b">
        <f ca="1">OR(IFERROR(OFFSET($CB40,0,MATCH(R$6,$CB$13:$CJ$13,0)-1),1)=0,IFERROR(OFFSET($CB40,0,MATCH(#REF!,$CB$13:$CJ$13,0)-1),1)=0,IFERROR(OFFSET($CB40,0,MATCH(R$5,$CB$13:$CJ$13,0)-1),1)=0)</f>
        <v>0</v>
      </c>
      <c r="CX40" s="53" t="b">
        <f ca="1">OR(IFERROR(OFFSET($CB40,0,MATCH(S$6,$CB$13:$CJ$13,0)-1),1)=0,IFERROR(OFFSET($CB40,0,MATCH(#REF!,$CB$13:$CJ$13,0)-1),1)=0,IFERROR(OFFSET($CB40,0,MATCH(S$5,$CB$13:$CJ$13,0)-1),1)=0)</f>
        <v>0</v>
      </c>
      <c r="CY40" s="53" t="b">
        <f ca="1">OR(IFERROR(OFFSET($CB40,0,MATCH(T$6,$CB$13:$CJ$13,0)-1),1)=0,IFERROR(OFFSET($CB40,0,MATCH(#REF!,$CB$13:$CJ$13,0)-1),1)=0,IFERROR(OFFSET($CB40,0,MATCH(T$5,$CB$13:$CJ$13,0)-1),1)=0)</f>
        <v>0</v>
      </c>
      <c r="CZ40" s="53" t="b">
        <f ca="1">OR(IFERROR(OFFSET($CB40,0,MATCH(U$6,$CB$13:$CJ$13,0)-1),1)=0,IFERROR(OFFSET($CB40,0,MATCH(#REF!,$CB$13:$CJ$13,0)-1),1)=0,IFERROR(OFFSET($CB40,0,MATCH(U$5,$CB$13:$CJ$13,0)-1),1)=0)</f>
        <v>0</v>
      </c>
      <c r="DA40" s="53" t="b">
        <f ca="1">OR(IFERROR(OFFSET($CB40,0,MATCH(V$6,$CB$13:$CJ$13,0)-1),1)=0,IFERROR(OFFSET($CB40,0,MATCH(#REF!,$CB$13:$CJ$13,0)-1),1)=0,IFERROR(OFFSET($CB40,0,MATCH(V$5,$CB$13:$CJ$13,0)-1),1)=0)</f>
        <v>0</v>
      </c>
      <c r="DB40" s="53" t="b">
        <f ca="1">OR(IFERROR(OFFSET($CB40,0,MATCH(W$6,$CB$13:$CJ$13,0)-1),1)=0,IFERROR(OFFSET($CB40,0,MATCH(#REF!,$CB$13:$CJ$13,0)-1),1)=0,IFERROR(OFFSET($CB40,0,MATCH(W$5,$CB$13:$CJ$13,0)-1),1)=0)</f>
        <v>0</v>
      </c>
      <c r="DC40" s="53" t="b">
        <f ca="1">OR(IFERROR(OFFSET($CB40,0,MATCH(X$6,$CB$13:$CJ$13,0)-1),1)=0,IFERROR(OFFSET($CB40,0,MATCH(#REF!,$CB$13:$CJ$13,0)-1),1)=0,IFERROR(OFFSET($CB40,0,MATCH(X$5,$CB$13:$CJ$13,0)-1),1)=0)</f>
        <v>0</v>
      </c>
      <c r="DD40" s="53" t="b">
        <f ca="1">OR(IFERROR(OFFSET($CB40,0,MATCH(Y$6,$CB$13:$CJ$13,0)-1),1)=0,IFERROR(OFFSET($CB40,0,MATCH(#REF!,$CB$13:$CJ$13,0)-1),1)=0,IFERROR(OFFSET($CB40,0,MATCH(Y$5,$CB$13:$CJ$13,0)-1),1)=0)</f>
        <v>0</v>
      </c>
      <c r="DE40" s="53" t="b">
        <f ca="1">OR(IFERROR(OFFSET($CB40,0,MATCH(Z$6,$CB$13:$CJ$13,0)-1),1)=0,IFERROR(OFFSET($CB40,0,MATCH(#REF!,$CB$13:$CJ$13,0)-1),1)=0,IFERROR(OFFSET($CB40,0,MATCH(Z$5,$CB$13:$CJ$13,0)-1),1)=0)</f>
        <v>0</v>
      </c>
      <c r="DF40" s="53" t="b">
        <f ca="1">OR(IFERROR(OFFSET($CB40,0,MATCH(AA$6,$CB$13:$CJ$13,0)-1),1)=0,IFERROR(OFFSET($CB40,0,MATCH(#REF!,$CB$13:$CJ$13,0)-1),1)=0,IFERROR(OFFSET($CB40,0,MATCH(AA$5,$CB$13:$CJ$13,0)-1),1)=0)</f>
        <v>0</v>
      </c>
      <c r="DG40" s="53" t="b">
        <f ca="1">OR(IFERROR(OFFSET($CB40,0,MATCH(AB$6,$CB$13:$CJ$13,0)-1),1)=0,IFERROR(OFFSET($CB40,0,MATCH(#REF!,$CB$13:$CJ$13,0)-1),1)=0,IFERROR(OFFSET($CB40,0,MATCH(AB$5,$CB$13:$CJ$13,0)-1),1)=0)</f>
        <v>0</v>
      </c>
      <c r="DH40" s="53" t="b">
        <f ca="1">OR(IFERROR(OFFSET($CB40,0,MATCH(AC$6,$CB$13:$CJ$13,0)-1),1)=0,IFERROR(OFFSET($CB40,0,MATCH(#REF!,$CB$13:$CJ$13,0)-1),1)=0,IFERROR(OFFSET($CB40,0,MATCH(AC$5,$CB$13:$CJ$13,0)-1),1)=0)</f>
        <v>0</v>
      </c>
      <c r="DI40" s="53" t="b">
        <f ca="1">OR(IFERROR(OFFSET($CB40,0,MATCH(AD$6,$CB$13:$CJ$13,0)-1),1)=0,IFERROR(OFFSET($CB40,0,MATCH(#REF!,$CB$13:$CJ$13,0)-1),1)=0,IFERROR(OFFSET($CB40,0,MATCH(AD$5,$CB$13:$CJ$13,0)-1),1)=0)</f>
        <v>0</v>
      </c>
      <c r="DJ40" s="53" t="b">
        <f ca="1">OR(IFERROR(OFFSET($CB40,0,MATCH(AE$6,$CB$13:$CJ$13,0)-1),1)=0,IFERROR(OFFSET($CB40,0,MATCH(#REF!,$CB$13:$CJ$13,0)-1),1)=0,IFERROR(OFFSET($CB40,0,MATCH(AE$5,$CB$13:$CJ$13,0)-1),1)=0)</f>
        <v>0</v>
      </c>
      <c r="DK40" s="53" t="b">
        <f ca="1">OR(IFERROR(OFFSET($CB40,0,MATCH(AF$6,$CB$13:$CJ$13,0)-1),1)=0,IFERROR(OFFSET($CB40,0,MATCH(#REF!,$CB$13:$CJ$13,0)-1),1)=0,IFERROR(OFFSET($CB40,0,MATCH(AF$5,$CB$13:$CJ$13,0)-1),1)=0)</f>
        <v>0</v>
      </c>
      <c r="DL40" s="53" t="b">
        <f ca="1">OR(IFERROR(OFFSET($CB40,0,MATCH(AG$6,$CB$13:$CJ$13,0)-1),1)=0,IFERROR(OFFSET($CB40,0,MATCH(#REF!,$CB$13:$CJ$13,0)-1),1)=0,IFERROR(OFFSET($CB40,0,MATCH(AG$5,$CB$13:$CJ$13,0)-1),1)=0)</f>
        <v>0</v>
      </c>
      <c r="DM40" s="53" t="b">
        <f ca="1">OR(IFERROR(OFFSET($CB40,0,MATCH(AH$6,$CB$13:$CJ$13,0)-1),1)=0,IFERROR(OFFSET($CB40,0,MATCH(#REF!,$CB$13:$CJ$13,0)-1),1)=0,IFERROR(OFFSET($CB40,0,MATCH(AH$5,$CB$13:$CJ$13,0)-1),1)=0)</f>
        <v>0</v>
      </c>
      <c r="DN40" s="53" t="b">
        <f ca="1">OR(IFERROR(OFFSET($CB40,0,MATCH(AI$6,$CB$13:$CJ$13,0)-1),1)=0,IFERROR(OFFSET($CB40,0,MATCH(#REF!,$CB$13:$CJ$13,0)-1),1)=0,IFERROR(OFFSET($CB40,0,MATCH(AI$5,$CB$13:$CJ$13,0)-1),1)=0)</f>
        <v>0</v>
      </c>
    </row>
    <row r="41" spans="3:118" outlineLevel="1" x14ac:dyDescent="0.25">
      <c r="C41" s="112" t="s">
        <v>549</v>
      </c>
      <c r="D41" s="79" t="s">
        <v>147</v>
      </c>
      <c r="E41" s="79" t="s">
        <v>540</v>
      </c>
      <c r="F41" s="110"/>
      <c r="G41" s="110"/>
      <c r="H41" s="110"/>
      <c r="I41" s="110"/>
      <c r="J41" s="110"/>
      <c r="K41" s="110"/>
      <c r="L41" s="110"/>
      <c r="M41" s="110"/>
      <c r="N41" s="110"/>
      <c r="O41" s="110"/>
      <c r="P41" s="110"/>
      <c r="Q41" s="110"/>
      <c r="R41" s="110"/>
      <c r="S41" s="110"/>
      <c r="T41" s="110"/>
      <c r="U41" s="110"/>
      <c r="V41" s="110"/>
      <c r="W41" s="110"/>
      <c r="X41" s="110"/>
      <c r="Y41" s="110"/>
      <c r="AA41" s="48" t="s">
        <v>126</v>
      </c>
      <c r="AB41" s="48" t="s">
        <v>126</v>
      </c>
      <c r="AC41" s="48" t="s">
        <v>126</v>
      </c>
      <c r="AD41" s="48" t="s">
        <v>127</v>
      </c>
      <c r="AE41" s="48" t="s">
        <v>126</v>
      </c>
      <c r="AF41" s="48" t="s">
        <v>126</v>
      </c>
      <c r="AG41" s="48" t="s">
        <v>127</v>
      </c>
      <c r="AH41" s="48" t="s">
        <v>126</v>
      </c>
      <c r="AI41" s="48" t="s">
        <v>127</v>
      </c>
      <c r="AJ41" s="48" t="s">
        <v>126</v>
      </c>
      <c r="AL41" s="48" t="s">
        <v>126</v>
      </c>
      <c r="AM41" s="48" t="s">
        <v>126</v>
      </c>
      <c r="AN41" s="48" t="s">
        <v>126</v>
      </c>
      <c r="AO41" s="48" t="s">
        <v>126</v>
      </c>
      <c r="AQ41" s="48" t="s">
        <v>126</v>
      </c>
      <c r="AR41" s="48" t="s">
        <v>126</v>
      </c>
      <c r="AS41" s="48" t="s">
        <v>126</v>
      </c>
      <c r="AU41" s="79" t="str">
        <f t="shared" si="46"/>
        <v>Y</v>
      </c>
      <c r="AV41" s="79" t="str">
        <f t="shared" si="47"/>
        <v>Y</v>
      </c>
      <c r="AW41" s="79" t="str">
        <f t="shared" si="48"/>
        <v>Y</v>
      </c>
      <c r="AX41" s="79" t="str">
        <f t="shared" si="49"/>
        <v>Y</v>
      </c>
      <c r="AY41" s="79" t="str">
        <f t="shared" si="50"/>
        <v>Y</v>
      </c>
      <c r="AZ41" s="79" t="str">
        <f t="shared" si="51"/>
        <v>Y</v>
      </c>
      <c r="BA41" s="79" t="str">
        <f t="shared" si="52"/>
        <v>Y</v>
      </c>
      <c r="BB41" s="79" t="str">
        <f t="shared" si="53"/>
        <v>Y</v>
      </c>
      <c r="BC41" s="79" t="str">
        <f t="shared" si="54"/>
        <v>Y</v>
      </c>
      <c r="BD41" s="79" t="str">
        <f t="shared" si="55"/>
        <v>Y</v>
      </c>
      <c r="BE41" s="79" t="str">
        <f t="shared" si="56"/>
        <v>Y</v>
      </c>
      <c r="BF41" s="79" t="str">
        <f t="shared" si="57"/>
        <v>Y</v>
      </c>
      <c r="BG41" s="79" t="str">
        <f t="shared" si="58"/>
        <v>Y</v>
      </c>
      <c r="BH41" s="79" t="str">
        <f t="shared" si="59"/>
        <v>Y</v>
      </c>
      <c r="BI41" s="79" t="str">
        <f t="shared" si="60"/>
        <v>Y</v>
      </c>
      <c r="BJ41" s="79" t="str">
        <f t="shared" si="61"/>
        <v>Y</v>
      </c>
      <c r="BK41" s="79" t="str">
        <f t="shared" si="62"/>
        <v>Y</v>
      </c>
      <c r="BL41" s="79" t="str">
        <f t="shared" si="63"/>
        <v>Y</v>
      </c>
      <c r="BM41" s="79" t="str">
        <f t="shared" si="64"/>
        <v>Y</v>
      </c>
      <c r="BN41" s="79" t="str">
        <f t="shared" si="65"/>
        <v>Y</v>
      </c>
      <c r="CC41" s="48" t="s">
        <v>126</v>
      </c>
      <c r="CD41" s="48" t="s">
        <v>126</v>
      </c>
      <c r="CE41" s="48" t="s">
        <v>126</v>
      </c>
      <c r="CF41" s="48" t="s">
        <v>126</v>
      </c>
      <c r="CG41" s="48" t="s">
        <v>126</v>
      </c>
      <c r="CH41" s="48" t="s">
        <v>126</v>
      </c>
      <c r="CI41" s="48" t="s">
        <v>126</v>
      </c>
      <c r="CJ41" s="48" t="s">
        <v>126</v>
      </c>
      <c r="CK41" s="53" t="b">
        <f ca="1">OR(IFERROR(OFFSET($CB41,0,MATCH(F$6,$CB$13:$CJ$13,0)-1),1)=0,IFERROR(OFFSET($CB41,0,MATCH(#REF!,$CB$13:$CJ$13,0)-1),1)=0,IFERROR(OFFSET($CB41,0,MATCH(F$5,$CB$13:$CJ$13,0)-1),1)=0)</f>
        <v>0</v>
      </c>
      <c r="CL41" s="53" t="b">
        <f ca="1">OR(IFERROR(OFFSET($CB41,0,MATCH(G$6,$CB$13:$CJ$13,0)-1),1)=0,IFERROR(OFFSET($CB41,0,MATCH(#REF!,$CB$13:$CJ$13,0)-1),1)=0,IFERROR(OFFSET($CB41,0,MATCH(G$5,$CB$13:$CJ$13,0)-1),1)=0)</f>
        <v>0</v>
      </c>
      <c r="CM41" s="53" t="b">
        <f ca="1">OR(IFERROR(OFFSET($CB41,0,MATCH(H$6,$CB$13:$CJ$13,0)-1),1)=0,IFERROR(OFFSET($CB41,0,MATCH(#REF!,$CB$13:$CJ$13,0)-1),1)=0,IFERROR(OFFSET($CB41,0,MATCH(H$5,$CB$13:$CJ$13,0)-1),1)=0)</f>
        <v>0</v>
      </c>
      <c r="CN41" s="53" t="b">
        <f ca="1">OR(IFERROR(OFFSET($CB41,0,MATCH(I$6,$CB$13:$CJ$13,0)-1),1)=0,IFERROR(OFFSET($CB41,0,MATCH(#REF!,$CB$13:$CJ$13,0)-1),1)=0,IFERROR(OFFSET($CB41,0,MATCH(I$5,$CB$13:$CJ$13,0)-1),1)=0)</f>
        <v>0</v>
      </c>
      <c r="CO41" s="53" t="b">
        <f ca="1">OR(IFERROR(OFFSET($CB41,0,MATCH(J$6,$CB$13:$CJ$13,0)-1),1)=0,IFERROR(OFFSET($CB41,0,MATCH(#REF!,$CB$13:$CJ$13,0)-1),1)=0,IFERROR(OFFSET($CB41,0,MATCH(J$5,$CB$13:$CJ$13,0)-1),1)=0)</f>
        <v>0</v>
      </c>
      <c r="CP41" s="53" t="b">
        <f ca="1">OR(IFERROR(OFFSET($CB41,0,MATCH(K$6,$CB$13:$CJ$13,0)-1),1)=0,IFERROR(OFFSET($CB41,0,MATCH(#REF!,$CB$13:$CJ$13,0)-1),1)=0,IFERROR(OFFSET($CB41,0,MATCH(K$5,$CB$13:$CJ$13,0)-1),1)=0)</f>
        <v>0</v>
      </c>
      <c r="CQ41" s="53" t="b">
        <f ca="1">OR(IFERROR(OFFSET($CB41,0,MATCH(L$6,$CB$13:$CJ$13,0)-1),1)=0,IFERROR(OFFSET($CB41,0,MATCH(#REF!,$CB$13:$CJ$13,0)-1),1)=0,IFERROR(OFFSET($CB41,0,MATCH(L$5,$CB$13:$CJ$13,0)-1),1)=0)</f>
        <v>0</v>
      </c>
      <c r="CR41" s="53" t="b">
        <f ca="1">OR(IFERROR(OFFSET($CB41,0,MATCH(M$6,$CB$13:$CJ$13,0)-1),1)=0,IFERROR(OFFSET($CB41,0,MATCH(#REF!,$CB$13:$CJ$13,0)-1),1)=0,IFERROR(OFFSET($CB41,0,MATCH(M$5,$CB$13:$CJ$13,0)-1),1)=0)</f>
        <v>0</v>
      </c>
      <c r="CS41" s="53" t="b">
        <f ca="1">OR(IFERROR(OFFSET($CB41,0,MATCH(N$6,$CB$13:$CJ$13,0)-1),1)=0,IFERROR(OFFSET($CB41,0,MATCH(#REF!,$CB$13:$CJ$13,0)-1),1)=0,IFERROR(OFFSET($CB41,0,MATCH(N$5,$CB$13:$CJ$13,0)-1),1)=0)</f>
        <v>0</v>
      </c>
      <c r="CT41" s="53" t="b">
        <f ca="1">OR(IFERROR(OFFSET($CB41,0,MATCH(O$6,$CB$13:$CJ$13,0)-1),1)=0,IFERROR(OFFSET($CB41,0,MATCH(#REF!,$CB$13:$CJ$13,0)-1),1)=0,IFERROR(OFFSET($CB41,0,MATCH(O$5,$CB$13:$CJ$13,0)-1),1)=0)</f>
        <v>0</v>
      </c>
      <c r="CU41" s="53" t="b">
        <f ca="1">OR(IFERROR(OFFSET($CB41,0,MATCH(P$6,$CB$13:$CJ$13,0)-1),1)=0,IFERROR(OFFSET($CB41,0,MATCH(#REF!,$CB$13:$CJ$13,0)-1),1)=0,IFERROR(OFFSET($CB41,0,MATCH(P$5,$CB$13:$CJ$13,0)-1),1)=0)</f>
        <v>0</v>
      </c>
      <c r="CV41" s="53" t="b">
        <f ca="1">OR(IFERROR(OFFSET($CB41,0,MATCH(Q$6,$CB$13:$CJ$13,0)-1),1)=0,IFERROR(OFFSET($CB41,0,MATCH(#REF!,$CB$13:$CJ$13,0)-1),1)=0,IFERROR(OFFSET($CB41,0,MATCH(Q$5,$CB$13:$CJ$13,0)-1),1)=0)</f>
        <v>0</v>
      </c>
      <c r="CW41" s="53" t="b">
        <f ca="1">OR(IFERROR(OFFSET($CB41,0,MATCH(R$6,$CB$13:$CJ$13,0)-1),1)=0,IFERROR(OFFSET($CB41,0,MATCH(#REF!,$CB$13:$CJ$13,0)-1),1)=0,IFERROR(OFFSET($CB41,0,MATCH(R$5,$CB$13:$CJ$13,0)-1),1)=0)</f>
        <v>0</v>
      </c>
      <c r="CX41" s="53" t="b">
        <f ca="1">OR(IFERROR(OFFSET($CB41,0,MATCH(S$6,$CB$13:$CJ$13,0)-1),1)=0,IFERROR(OFFSET($CB41,0,MATCH(#REF!,$CB$13:$CJ$13,0)-1),1)=0,IFERROR(OFFSET($CB41,0,MATCH(S$5,$CB$13:$CJ$13,0)-1),1)=0)</f>
        <v>0</v>
      </c>
      <c r="CY41" s="53" t="b">
        <f ca="1">OR(IFERROR(OFFSET($CB41,0,MATCH(T$6,$CB$13:$CJ$13,0)-1),1)=0,IFERROR(OFFSET($CB41,0,MATCH(#REF!,$CB$13:$CJ$13,0)-1),1)=0,IFERROR(OFFSET($CB41,0,MATCH(T$5,$CB$13:$CJ$13,0)-1),1)=0)</f>
        <v>0</v>
      </c>
      <c r="CZ41" s="53" t="b">
        <f ca="1">OR(IFERROR(OFFSET($CB41,0,MATCH(U$6,$CB$13:$CJ$13,0)-1),1)=0,IFERROR(OFFSET($CB41,0,MATCH(#REF!,$CB$13:$CJ$13,0)-1),1)=0,IFERROR(OFFSET($CB41,0,MATCH(U$5,$CB$13:$CJ$13,0)-1),1)=0)</f>
        <v>0</v>
      </c>
      <c r="DA41" s="53" t="b">
        <f ca="1">OR(IFERROR(OFFSET($CB41,0,MATCH(V$6,$CB$13:$CJ$13,0)-1),1)=0,IFERROR(OFFSET($CB41,0,MATCH(#REF!,$CB$13:$CJ$13,0)-1),1)=0,IFERROR(OFFSET($CB41,0,MATCH(V$5,$CB$13:$CJ$13,0)-1),1)=0)</f>
        <v>0</v>
      </c>
      <c r="DB41" s="53" t="b">
        <f ca="1">OR(IFERROR(OFFSET($CB41,0,MATCH(W$6,$CB$13:$CJ$13,0)-1),1)=0,IFERROR(OFFSET($CB41,0,MATCH(#REF!,$CB$13:$CJ$13,0)-1),1)=0,IFERROR(OFFSET($CB41,0,MATCH(W$5,$CB$13:$CJ$13,0)-1),1)=0)</f>
        <v>0</v>
      </c>
      <c r="DC41" s="53" t="b">
        <f ca="1">OR(IFERROR(OFFSET($CB41,0,MATCH(X$6,$CB$13:$CJ$13,0)-1),1)=0,IFERROR(OFFSET($CB41,0,MATCH(#REF!,$CB$13:$CJ$13,0)-1),1)=0,IFERROR(OFFSET($CB41,0,MATCH(X$5,$CB$13:$CJ$13,0)-1),1)=0)</f>
        <v>0</v>
      </c>
      <c r="DD41" s="53" t="b">
        <f ca="1">OR(IFERROR(OFFSET($CB41,0,MATCH(Y$6,$CB$13:$CJ$13,0)-1),1)=0,IFERROR(OFFSET($CB41,0,MATCH(#REF!,$CB$13:$CJ$13,0)-1),1)=0,IFERROR(OFFSET($CB41,0,MATCH(Y$5,$CB$13:$CJ$13,0)-1),1)=0)</f>
        <v>0</v>
      </c>
      <c r="DE41" s="53" t="b">
        <f ca="1">OR(IFERROR(OFFSET($CB41,0,MATCH(Z$6,$CB$13:$CJ$13,0)-1),1)=0,IFERROR(OFFSET($CB41,0,MATCH(#REF!,$CB$13:$CJ$13,0)-1),1)=0,IFERROR(OFFSET($CB41,0,MATCH(Z$5,$CB$13:$CJ$13,0)-1),1)=0)</f>
        <v>0</v>
      </c>
      <c r="DF41" s="53" t="b">
        <f ca="1">OR(IFERROR(OFFSET($CB41,0,MATCH(AA$6,$CB$13:$CJ$13,0)-1),1)=0,IFERROR(OFFSET($CB41,0,MATCH(#REF!,$CB$13:$CJ$13,0)-1),1)=0,IFERROR(OFFSET($CB41,0,MATCH(AA$5,$CB$13:$CJ$13,0)-1),1)=0)</f>
        <v>0</v>
      </c>
      <c r="DG41" s="53" t="b">
        <f ca="1">OR(IFERROR(OFFSET($CB41,0,MATCH(AB$6,$CB$13:$CJ$13,0)-1),1)=0,IFERROR(OFFSET($CB41,0,MATCH(#REF!,$CB$13:$CJ$13,0)-1),1)=0,IFERROR(OFFSET($CB41,0,MATCH(AB$5,$CB$13:$CJ$13,0)-1),1)=0)</f>
        <v>0</v>
      </c>
      <c r="DH41" s="53" t="b">
        <f ca="1">OR(IFERROR(OFFSET($CB41,0,MATCH(AC$6,$CB$13:$CJ$13,0)-1),1)=0,IFERROR(OFFSET($CB41,0,MATCH(#REF!,$CB$13:$CJ$13,0)-1),1)=0,IFERROR(OFFSET($CB41,0,MATCH(AC$5,$CB$13:$CJ$13,0)-1),1)=0)</f>
        <v>0</v>
      </c>
      <c r="DI41" s="53" t="b">
        <f ca="1">OR(IFERROR(OFFSET($CB41,0,MATCH(AD$6,$CB$13:$CJ$13,0)-1),1)=0,IFERROR(OFFSET($CB41,0,MATCH(#REF!,$CB$13:$CJ$13,0)-1),1)=0,IFERROR(OFFSET($CB41,0,MATCH(AD$5,$CB$13:$CJ$13,0)-1),1)=0)</f>
        <v>0</v>
      </c>
      <c r="DJ41" s="53" t="b">
        <f ca="1">OR(IFERROR(OFFSET($CB41,0,MATCH(AE$6,$CB$13:$CJ$13,0)-1),1)=0,IFERROR(OFFSET($CB41,0,MATCH(#REF!,$CB$13:$CJ$13,0)-1),1)=0,IFERROR(OFFSET($CB41,0,MATCH(AE$5,$CB$13:$CJ$13,0)-1),1)=0)</f>
        <v>0</v>
      </c>
      <c r="DK41" s="53" t="b">
        <f ca="1">OR(IFERROR(OFFSET($CB41,0,MATCH(AF$6,$CB$13:$CJ$13,0)-1),1)=0,IFERROR(OFFSET($CB41,0,MATCH(#REF!,$CB$13:$CJ$13,0)-1),1)=0,IFERROR(OFFSET($CB41,0,MATCH(AF$5,$CB$13:$CJ$13,0)-1),1)=0)</f>
        <v>0</v>
      </c>
      <c r="DL41" s="53" t="b">
        <f ca="1">OR(IFERROR(OFFSET($CB41,0,MATCH(AG$6,$CB$13:$CJ$13,0)-1),1)=0,IFERROR(OFFSET($CB41,0,MATCH(#REF!,$CB$13:$CJ$13,0)-1),1)=0,IFERROR(OFFSET($CB41,0,MATCH(AG$5,$CB$13:$CJ$13,0)-1),1)=0)</f>
        <v>0</v>
      </c>
      <c r="DM41" s="53" t="b">
        <f ca="1">OR(IFERROR(OFFSET($CB41,0,MATCH(AH$6,$CB$13:$CJ$13,0)-1),1)=0,IFERROR(OFFSET($CB41,0,MATCH(#REF!,$CB$13:$CJ$13,0)-1),1)=0,IFERROR(OFFSET($CB41,0,MATCH(AH$5,$CB$13:$CJ$13,0)-1),1)=0)</f>
        <v>0</v>
      </c>
      <c r="DN41" s="53" t="b">
        <f ca="1">OR(IFERROR(OFFSET($CB41,0,MATCH(AI$6,$CB$13:$CJ$13,0)-1),1)=0,IFERROR(OFFSET($CB41,0,MATCH(#REF!,$CB$13:$CJ$13,0)-1),1)=0,IFERROR(OFFSET($CB41,0,MATCH(AI$5,$CB$13:$CJ$13,0)-1),1)=0)</f>
        <v>0</v>
      </c>
    </row>
    <row r="42" spans="3:118" outlineLevel="1" x14ac:dyDescent="0.25">
      <c r="C42" s="112" t="s">
        <v>550</v>
      </c>
      <c r="D42" s="48" t="s">
        <v>138</v>
      </c>
      <c r="E42" s="79" t="s">
        <v>333</v>
      </c>
      <c r="F42" s="122">
        <f>'2. Commercial'!F322</f>
        <v>0</v>
      </c>
      <c r="G42" s="122">
        <f>'2. Commercial'!G322</f>
        <v>0</v>
      </c>
      <c r="H42" s="122">
        <f>'2. Commercial'!H322</f>
        <v>0</v>
      </c>
      <c r="I42" s="122">
        <f>'2. Commercial'!I322</f>
        <v>0</v>
      </c>
      <c r="J42" s="122">
        <f>'2. Commercial'!J322</f>
        <v>0</v>
      </c>
      <c r="K42" s="122">
        <f>'2. Commercial'!K322</f>
        <v>0</v>
      </c>
      <c r="L42" s="122">
        <f>'2. Commercial'!L322</f>
        <v>0</v>
      </c>
      <c r="M42" s="122">
        <f>'2. Commercial'!M322</f>
        <v>0</v>
      </c>
      <c r="N42" s="122">
        <f>'2. Commercial'!N322</f>
        <v>0</v>
      </c>
      <c r="O42" s="122">
        <f>'2. Commercial'!O322</f>
        <v>0</v>
      </c>
      <c r="P42" s="122">
        <f>'2. Commercial'!P322</f>
        <v>0</v>
      </c>
      <c r="Q42" s="122">
        <f>'2. Commercial'!Q322</f>
        <v>0</v>
      </c>
      <c r="R42" s="122">
        <f>'2. Commercial'!R322</f>
        <v>0</v>
      </c>
      <c r="S42" s="122">
        <f>'2. Commercial'!S322</f>
        <v>0</v>
      </c>
      <c r="T42" s="122">
        <f>'2. Commercial'!T322</f>
        <v>0</v>
      </c>
      <c r="U42" s="122">
        <f>'2. Commercial'!U322</f>
        <v>0</v>
      </c>
      <c r="V42" s="122">
        <f>'2. Commercial'!V322</f>
        <v>0</v>
      </c>
      <c r="W42" s="122">
        <f>'2. Commercial'!W322</f>
        <v>0</v>
      </c>
      <c r="X42" s="122">
        <f>'2. Commercial'!X322</f>
        <v>0</v>
      </c>
      <c r="Y42" s="122">
        <f>'2. Commercial'!Y322</f>
        <v>0</v>
      </c>
      <c r="AA42" s="48" t="s">
        <v>140</v>
      </c>
      <c r="AB42" s="48" t="s">
        <v>140</v>
      </c>
      <c r="AC42" s="48" t="s">
        <v>140</v>
      </c>
      <c r="AD42" s="48" t="s">
        <v>127</v>
      </c>
      <c r="AE42" s="48" t="s">
        <v>140</v>
      </c>
      <c r="AF42" s="48" t="s">
        <v>140</v>
      </c>
      <c r="AG42" s="48" t="s">
        <v>127</v>
      </c>
      <c r="AH42" s="48" t="s">
        <v>140</v>
      </c>
      <c r="AI42" s="48" t="s">
        <v>127</v>
      </c>
      <c r="AJ42" s="48" t="s">
        <v>140</v>
      </c>
      <c r="AL42" s="48" t="s">
        <v>140</v>
      </c>
      <c r="AM42" s="48" t="s">
        <v>140</v>
      </c>
      <c r="AN42" s="48" t="s">
        <v>140</v>
      </c>
      <c r="AO42" s="48" t="s">
        <v>140</v>
      </c>
      <c r="AQ42" s="48" t="s">
        <v>140</v>
      </c>
      <c r="AR42" s="48" t="s">
        <v>140</v>
      </c>
      <c r="AS42" s="48" t="s">
        <v>140</v>
      </c>
      <c r="AU42" s="79" t="str">
        <f t="shared" si="46"/>
        <v>A</v>
      </c>
      <c r="AV42" s="79" t="str">
        <f t="shared" si="47"/>
        <v>A</v>
      </c>
      <c r="AW42" s="79" t="str">
        <f t="shared" si="48"/>
        <v>A</v>
      </c>
      <c r="AX42" s="79" t="str">
        <f t="shared" si="49"/>
        <v>A</v>
      </c>
      <c r="AY42" s="79" t="str">
        <f t="shared" si="50"/>
        <v>A</v>
      </c>
      <c r="AZ42" s="79" t="str">
        <f t="shared" si="51"/>
        <v>A</v>
      </c>
      <c r="BA42" s="79" t="str">
        <f t="shared" si="52"/>
        <v>A</v>
      </c>
      <c r="BB42" s="79" t="str">
        <f t="shared" si="53"/>
        <v>A</v>
      </c>
      <c r="BC42" s="79" t="str">
        <f t="shared" si="54"/>
        <v>A</v>
      </c>
      <c r="BD42" s="79" t="str">
        <f t="shared" si="55"/>
        <v>A</v>
      </c>
      <c r="BE42" s="79" t="str">
        <f t="shared" si="56"/>
        <v>A</v>
      </c>
      <c r="BF42" s="79" t="str">
        <f t="shared" si="57"/>
        <v>A</v>
      </c>
      <c r="BG42" s="79" t="str">
        <f t="shared" si="58"/>
        <v>A</v>
      </c>
      <c r="BH42" s="79" t="str">
        <f t="shared" si="59"/>
        <v>A</v>
      </c>
      <c r="BI42" s="79" t="str">
        <f t="shared" si="60"/>
        <v>A</v>
      </c>
      <c r="BJ42" s="79" t="str">
        <f t="shared" si="61"/>
        <v>A</v>
      </c>
      <c r="BK42" s="79" t="str">
        <f t="shared" si="62"/>
        <v>A</v>
      </c>
      <c r="BL42" s="79" t="str">
        <f t="shared" si="63"/>
        <v>A</v>
      </c>
      <c r="BM42" s="79" t="str">
        <f t="shared" si="64"/>
        <v>A</v>
      </c>
      <c r="BN42" s="79" t="str">
        <f t="shared" si="65"/>
        <v>A</v>
      </c>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row>
    <row r="43" spans="3:118" outlineLevel="1" x14ac:dyDescent="0.25">
      <c r="C43" s="112" t="s">
        <v>551</v>
      </c>
      <c r="D43" s="48" t="s">
        <v>138</v>
      </c>
      <c r="E43" s="79" t="s">
        <v>154</v>
      </c>
      <c r="F43" s="118">
        <f>'2. Commercial'!F324</f>
        <v>0</v>
      </c>
      <c r="G43" s="118">
        <f>'2. Commercial'!G324</f>
        <v>0</v>
      </c>
      <c r="H43" s="118">
        <f>'2. Commercial'!H324</f>
        <v>0</v>
      </c>
      <c r="I43" s="118">
        <f>'2. Commercial'!I324</f>
        <v>0</v>
      </c>
      <c r="J43" s="118">
        <f>'2. Commercial'!J324</f>
        <v>0</v>
      </c>
      <c r="K43" s="118">
        <f>'2. Commercial'!K324</f>
        <v>0</v>
      </c>
      <c r="L43" s="118">
        <f>'2. Commercial'!L324</f>
        <v>0</v>
      </c>
      <c r="M43" s="118">
        <f>'2. Commercial'!M324</f>
        <v>0</v>
      </c>
      <c r="N43" s="118">
        <f>'2. Commercial'!N324</f>
        <v>0</v>
      </c>
      <c r="O43" s="118">
        <f>'2. Commercial'!O324</f>
        <v>0</v>
      </c>
      <c r="P43" s="118">
        <f>'2. Commercial'!P324</f>
        <v>0</v>
      </c>
      <c r="Q43" s="118">
        <f>'2. Commercial'!Q324</f>
        <v>0</v>
      </c>
      <c r="R43" s="118">
        <f>'2. Commercial'!R324</f>
        <v>0</v>
      </c>
      <c r="S43" s="118">
        <f>'2. Commercial'!S324</f>
        <v>0</v>
      </c>
      <c r="T43" s="118">
        <f>'2. Commercial'!T324</f>
        <v>0</v>
      </c>
      <c r="U43" s="118">
        <f>'2. Commercial'!U324</f>
        <v>0</v>
      </c>
      <c r="V43" s="118">
        <f>'2. Commercial'!V324</f>
        <v>0</v>
      </c>
      <c r="W43" s="118">
        <f>'2. Commercial'!W324</f>
        <v>0</v>
      </c>
      <c r="X43" s="118">
        <f>'2. Commercial'!X324</f>
        <v>0</v>
      </c>
      <c r="Y43" s="118">
        <f>'2. Commercial'!Y324</f>
        <v>0</v>
      </c>
      <c r="AA43" s="48" t="s">
        <v>140</v>
      </c>
      <c r="AB43" s="48" t="s">
        <v>140</v>
      </c>
      <c r="AC43" s="48" t="s">
        <v>140</v>
      </c>
      <c r="AD43" s="48" t="s">
        <v>127</v>
      </c>
      <c r="AE43" s="48" t="s">
        <v>140</v>
      </c>
      <c r="AF43" s="48" t="s">
        <v>140</v>
      </c>
      <c r="AG43" s="48" t="s">
        <v>127</v>
      </c>
      <c r="AH43" s="48" t="s">
        <v>140</v>
      </c>
      <c r="AI43" s="48" t="s">
        <v>127</v>
      </c>
      <c r="AJ43" s="48" t="s">
        <v>140</v>
      </c>
      <c r="AL43" s="48" t="s">
        <v>140</v>
      </c>
      <c r="AM43" s="48" t="s">
        <v>140</v>
      </c>
      <c r="AN43" s="48" t="s">
        <v>140</v>
      </c>
      <c r="AO43" s="48" t="s">
        <v>140</v>
      </c>
      <c r="AQ43" s="48" t="s">
        <v>140</v>
      </c>
      <c r="AR43" s="48" t="s">
        <v>140</v>
      </c>
      <c r="AS43" s="48" t="s">
        <v>140</v>
      </c>
      <c r="AU43" s="79" t="str">
        <f t="shared" si="46"/>
        <v>A</v>
      </c>
      <c r="AV43" s="79" t="str">
        <f t="shared" si="47"/>
        <v>A</v>
      </c>
      <c r="AW43" s="79" t="str">
        <f t="shared" si="48"/>
        <v>A</v>
      </c>
      <c r="AX43" s="79" t="str">
        <f t="shared" si="49"/>
        <v>A</v>
      </c>
      <c r="AY43" s="79" t="str">
        <f t="shared" si="50"/>
        <v>A</v>
      </c>
      <c r="AZ43" s="79" t="str">
        <f t="shared" si="51"/>
        <v>A</v>
      </c>
      <c r="BA43" s="79" t="str">
        <f t="shared" si="52"/>
        <v>A</v>
      </c>
      <c r="BB43" s="79" t="str">
        <f t="shared" si="53"/>
        <v>A</v>
      </c>
      <c r="BC43" s="79" t="str">
        <f t="shared" si="54"/>
        <v>A</v>
      </c>
      <c r="BD43" s="79" t="str">
        <f t="shared" si="55"/>
        <v>A</v>
      </c>
      <c r="BE43" s="79" t="str">
        <f t="shared" si="56"/>
        <v>A</v>
      </c>
      <c r="BF43" s="79" t="str">
        <f t="shared" si="57"/>
        <v>A</v>
      </c>
      <c r="BG43" s="79" t="str">
        <f t="shared" si="58"/>
        <v>A</v>
      </c>
      <c r="BH43" s="79" t="str">
        <f t="shared" si="59"/>
        <v>A</v>
      </c>
      <c r="BI43" s="79" t="str">
        <f t="shared" si="60"/>
        <v>A</v>
      </c>
      <c r="BJ43" s="79" t="str">
        <f t="shared" si="61"/>
        <v>A</v>
      </c>
      <c r="BK43" s="79" t="str">
        <f t="shared" si="62"/>
        <v>A</v>
      </c>
      <c r="BL43" s="79" t="str">
        <f t="shared" si="63"/>
        <v>A</v>
      </c>
      <c r="BM43" s="79" t="str">
        <f t="shared" si="64"/>
        <v>A</v>
      </c>
      <c r="BN43" s="79" t="str">
        <f t="shared" si="65"/>
        <v>A</v>
      </c>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row>
    <row r="44" spans="3:118" outlineLevel="1" x14ac:dyDescent="0.25">
      <c r="C44" s="112" t="s">
        <v>552</v>
      </c>
      <c r="D44" s="79" t="s">
        <v>147</v>
      </c>
      <c r="E44" s="79" t="s">
        <v>154</v>
      </c>
      <c r="F44" s="110"/>
      <c r="G44" s="110"/>
      <c r="H44" s="110"/>
      <c r="I44" s="110"/>
      <c r="J44" s="110"/>
      <c r="K44" s="110"/>
      <c r="L44" s="110"/>
      <c r="M44" s="110"/>
      <c r="N44" s="110"/>
      <c r="O44" s="110"/>
      <c r="P44" s="110"/>
      <c r="Q44" s="110"/>
      <c r="R44" s="110"/>
      <c r="S44" s="110"/>
      <c r="T44" s="110"/>
      <c r="U44" s="110"/>
      <c r="V44" s="110"/>
      <c r="W44" s="110"/>
      <c r="X44" s="110"/>
      <c r="Y44" s="110"/>
      <c r="AA44" s="48" t="s">
        <v>126</v>
      </c>
      <c r="AB44" s="48" t="s">
        <v>126</v>
      </c>
      <c r="AC44" s="48" t="s">
        <v>126</v>
      </c>
      <c r="AD44" s="48" t="s">
        <v>127</v>
      </c>
      <c r="AE44" s="48" t="s">
        <v>126</v>
      </c>
      <c r="AF44" s="48" t="s">
        <v>126</v>
      </c>
      <c r="AG44" s="48" t="s">
        <v>127</v>
      </c>
      <c r="AH44" s="48" t="s">
        <v>126</v>
      </c>
      <c r="AI44" s="48" t="s">
        <v>126</v>
      </c>
      <c r="AJ44" s="48" t="s">
        <v>126</v>
      </c>
      <c r="AL44" s="48" t="s">
        <v>126</v>
      </c>
      <c r="AM44" s="48" t="s">
        <v>126</v>
      </c>
      <c r="AN44" s="48" t="s">
        <v>126</v>
      </c>
      <c r="AO44" s="48" t="s">
        <v>126</v>
      </c>
      <c r="AQ44" s="48" t="s">
        <v>126</v>
      </c>
      <c r="AR44" s="48" t="s">
        <v>126</v>
      </c>
      <c r="AS44" s="48" t="s">
        <v>126</v>
      </c>
      <c r="AU44" s="79" t="str">
        <f t="shared" si="46"/>
        <v>Y</v>
      </c>
      <c r="AV44" s="79" t="str">
        <f t="shared" si="47"/>
        <v>Y</v>
      </c>
      <c r="AW44" s="79" t="str">
        <f t="shared" si="48"/>
        <v>Y</v>
      </c>
      <c r="AX44" s="79" t="str">
        <f t="shared" si="49"/>
        <v>Y</v>
      </c>
      <c r="AY44" s="79" t="str">
        <f t="shared" si="50"/>
        <v>Y</v>
      </c>
      <c r="AZ44" s="79" t="str">
        <f t="shared" si="51"/>
        <v>Y</v>
      </c>
      <c r="BA44" s="79" t="str">
        <f t="shared" si="52"/>
        <v>Y</v>
      </c>
      <c r="BB44" s="79" t="str">
        <f t="shared" si="53"/>
        <v>Y</v>
      </c>
      <c r="BC44" s="79" t="str">
        <f t="shared" si="54"/>
        <v>Y</v>
      </c>
      <c r="BD44" s="79" t="str">
        <f t="shared" si="55"/>
        <v>Y</v>
      </c>
      <c r="BE44" s="79" t="str">
        <f t="shared" si="56"/>
        <v>Y</v>
      </c>
      <c r="BF44" s="79" t="str">
        <f t="shared" si="57"/>
        <v>Y</v>
      </c>
      <c r="BG44" s="79" t="str">
        <f t="shared" si="58"/>
        <v>Y</v>
      </c>
      <c r="BH44" s="79" t="str">
        <f t="shared" si="59"/>
        <v>Y</v>
      </c>
      <c r="BI44" s="79" t="str">
        <f t="shared" si="60"/>
        <v>Y</v>
      </c>
      <c r="BJ44" s="79" t="str">
        <f t="shared" si="61"/>
        <v>Y</v>
      </c>
      <c r="BK44" s="79" t="str">
        <f t="shared" si="62"/>
        <v>Y</v>
      </c>
      <c r="BL44" s="79" t="str">
        <f t="shared" si="63"/>
        <v>Y</v>
      </c>
      <c r="BM44" s="79" t="str">
        <f t="shared" si="64"/>
        <v>Y</v>
      </c>
      <c r="BN44" s="79" t="str">
        <f t="shared" si="65"/>
        <v>Y</v>
      </c>
      <c r="CC44" s="48" t="s">
        <v>126</v>
      </c>
      <c r="CD44" s="48" t="s">
        <v>126</v>
      </c>
      <c r="CE44" s="48" t="s">
        <v>126</v>
      </c>
      <c r="CF44" s="48" t="s">
        <v>126</v>
      </c>
      <c r="CG44" s="48" t="s">
        <v>126</v>
      </c>
      <c r="CH44" s="48" t="s">
        <v>126</v>
      </c>
      <c r="CI44" s="48" t="s">
        <v>126</v>
      </c>
      <c r="CJ44" s="48" t="s">
        <v>126</v>
      </c>
      <c r="CK44" s="53" t="b">
        <f ca="1">OR(IFERROR(OFFSET($CB44,0,MATCH(F$6,$CB$13:$CJ$13,0)-1),1)=0,IFERROR(OFFSET($CB44,0,MATCH(#REF!,$CB$13:$CJ$13,0)-1),1)=0,IFERROR(OFFSET($CB44,0,MATCH(F$5,$CB$13:$CJ$13,0)-1),1)=0)</f>
        <v>0</v>
      </c>
      <c r="CL44" s="53" t="b">
        <f ca="1">OR(IFERROR(OFFSET($CB44,0,MATCH(G$6,$CB$13:$CJ$13,0)-1),1)=0,IFERROR(OFFSET($CB44,0,MATCH(#REF!,$CB$13:$CJ$13,0)-1),1)=0,IFERROR(OFFSET($CB44,0,MATCH(G$5,$CB$13:$CJ$13,0)-1),1)=0)</f>
        <v>0</v>
      </c>
      <c r="CM44" s="53" t="b">
        <f ca="1">OR(IFERROR(OFFSET($CB44,0,MATCH(H$6,$CB$13:$CJ$13,0)-1),1)=0,IFERROR(OFFSET($CB44,0,MATCH(#REF!,$CB$13:$CJ$13,0)-1),1)=0,IFERROR(OFFSET($CB44,0,MATCH(H$5,$CB$13:$CJ$13,0)-1),1)=0)</f>
        <v>0</v>
      </c>
      <c r="CN44" s="53" t="b">
        <f ca="1">OR(IFERROR(OFFSET($CB44,0,MATCH(I$6,$CB$13:$CJ$13,0)-1),1)=0,IFERROR(OFFSET($CB44,0,MATCH(#REF!,$CB$13:$CJ$13,0)-1),1)=0,IFERROR(OFFSET($CB44,0,MATCH(I$5,$CB$13:$CJ$13,0)-1),1)=0)</f>
        <v>0</v>
      </c>
      <c r="CO44" s="53" t="b">
        <f ca="1">OR(IFERROR(OFFSET($CB44,0,MATCH(J$6,$CB$13:$CJ$13,0)-1),1)=0,IFERROR(OFFSET($CB44,0,MATCH(#REF!,$CB$13:$CJ$13,0)-1),1)=0,IFERROR(OFFSET($CB44,0,MATCH(J$5,$CB$13:$CJ$13,0)-1),1)=0)</f>
        <v>0</v>
      </c>
      <c r="CP44" s="53" t="b">
        <f ca="1">OR(IFERROR(OFFSET($CB44,0,MATCH(K$6,$CB$13:$CJ$13,0)-1),1)=0,IFERROR(OFFSET($CB44,0,MATCH(#REF!,$CB$13:$CJ$13,0)-1),1)=0,IFERROR(OFFSET($CB44,0,MATCH(K$5,$CB$13:$CJ$13,0)-1),1)=0)</f>
        <v>0</v>
      </c>
      <c r="CQ44" s="53" t="b">
        <f ca="1">OR(IFERROR(OFFSET($CB44,0,MATCH(L$6,$CB$13:$CJ$13,0)-1),1)=0,IFERROR(OFFSET($CB44,0,MATCH(#REF!,$CB$13:$CJ$13,0)-1),1)=0,IFERROR(OFFSET($CB44,0,MATCH(L$5,$CB$13:$CJ$13,0)-1),1)=0)</f>
        <v>0</v>
      </c>
      <c r="CR44" s="53" t="b">
        <f ca="1">OR(IFERROR(OFFSET($CB44,0,MATCH(M$6,$CB$13:$CJ$13,0)-1),1)=0,IFERROR(OFFSET($CB44,0,MATCH(#REF!,$CB$13:$CJ$13,0)-1),1)=0,IFERROR(OFFSET($CB44,0,MATCH(M$5,$CB$13:$CJ$13,0)-1),1)=0)</f>
        <v>0</v>
      </c>
      <c r="CS44" s="53" t="b">
        <f ca="1">OR(IFERROR(OFFSET($CB44,0,MATCH(N$6,$CB$13:$CJ$13,0)-1),1)=0,IFERROR(OFFSET($CB44,0,MATCH(#REF!,$CB$13:$CJ$13,0)-1),1)=0,IFERROR(OFFSET($CB44,0,MATCH(N$5,$CB$13:$CJ$13,0)-1),1)=0)</f>
        <v>0</v>
      </c>
      <c r="CT44" s="53" t="b">
        <f ca="1">OR(IFERROR(OFFSET($CB44,0,MATCH(O$6,$CB$13:$CJ$13,0)-1),1)=0,IFERROR(OFFSET($CB44,0,MATCH(#REF!,$CB$13:$CJ$13,0)-1),1)=0,IFERROR(OFFSET($CB44,0,MATCH(O$5,$CB$13:$CJ$13,0)-1),1)=0)</f>
        <v>0</v>
      </c>
      <c r="CU44" s="53" t="b">
        <f ca="1">OR(IFERROR(OFFSET($CB44,0,MATCH(P$6,$CB$13:$CJ$13,0)-1),1)=0,IFERROR(OFFSET($CB44,0,MATCH(#REF!,$CB$13:$CJ$13,0)-1),1)=0,IFERROR(OFFSET($CB44,0,MATCH(P$5,$CB$13:$CJ$13,0)-1),1)=0)</f>
        <v>0</v>
      </c>
      <c r="CV44" s="53" t="b">
        <f ca="1">OR(IFERROR(OFFSET($CB44,0,MATCH(Q$6,$CB$13:$CJ$13,0)-1),1)=0,IFERROR(OFFSET($CB44,0,MATCH(#REF!,$CB$13:$CJ$13,0)-1),1)=0,IFERROR(OFFSET($CB44,0,MATCH(Q$5,$CB$13:$CJ$13,0)-1),1)=0)</f>
        <v>0</v>
      </c>
      <c r="CW44" s="53" t="b">
        <f ca="1">OR(IFERROR(OFFSET($CB44,0,MATCH(R$6,$CB$13:$CJ$13,0)-1),1)=0,IFERROR(OFFSET($CB44,0,MATCH(#REF!,$CB$13:$CJ$13,0)-1),1)=0,IFERROR(OFFSET($CB44,0,MATCH(R$5,$CB$13:$CJ$13,0)-1),1)=0)</f>
        <v>0</v>
      </c>
      <c r="CX44" s="53" t="b">
        <f ca="1">OR(IFERROR(OFFSET($CB44,0,MATCH(S$6,$CB$13:$CJ$13,0)-1),1)=0,IFERROR(OFFSET($CB44,0,MATCH(#REF!,$CB$13:$CJ$13,0)-1),1)=0,IFERROR(OFFSET($CB44,0,MATCH(S$5,$CB$13:$CJ$13,0)-1),1)=0)</f>
        <v>0</v>
      </c>
      <c r="CY44" s="53" t="b">
        <f ca="1">OR(IFERROR(OFFSET($CB44,0,MATCH(T$6,$CB$13:$CJ$13,0)-1),1)=0,IFERROR(OFFSET($CB44,0,MATCH(#REF!,$CB$13:$CJ$13,0)-1),1)=0,IFERROR(OFFSET($CB44,0,MATCH(T$5,$CB$13:$CJ$13,0)-1),1)=0)</f>
        <v>0</v>
      </c>
      <c r="CZ44" s="53" t="b">
        <f ca="1">OR(IFERROR(OFFSET($CB44,0,MATCH(U$6,$CB$13:$CJ$13,0)-1),1)=0,IFERROR(OFFSET($CB44,0,MATCH(#REF!,$CB$13:$CJ$13,0)-1),1)=0,IFERROR(OFFSET($CB44,0,MATCH(U$5,$CB$13:$CJ$13,0)-1),1)=0)</f>
        <v>0</v>
      </c>
      <c r="DA44" s="53" t="b">
        <f ca="1">OR(IFERROR(OFFSET($CB44,0,MATCH(V$6,$CB$13:$CJ$13,0)-1),1)=0,IFERROR(OFFSET($CB44,0,MATCH(#REF!,$CB$13:$CJ$13,0)-1),1)=0,IFERROR(OFFSET($CB44,0,MATCH(V$5,$CB$13:$CJ$13,0)-1),1)=0)</f>
        <v>0</v>
      </c>
      <c r="DB44" s="53" t="b">
        <f ca="1">OR(IFERROR(OFFSET($CB44,0,MATCH(W$6,$CB$13:$CJ$13,0)-1),1)=0,IFERROR(OFFSET($CB44,0,MATCH(#REF!,$CB$13:$CJ$13,0)-1),1)=0,IFERROR(OFFSET($CB44,0,MATCH(W$5,$CB$13:$CJ$13,0)-1),1)=0)</f>
        <v>0</v>
      </c>
      <c r="DC44" s="53" t="b">
        <f ca="1">OR(IFERROR(OFFSET($CB44,0,MATCH(X$6,$CB$13:$CJ$13,0)-1),1)=0,IFERROR(OFFSET($CB44,0,MATCH(#REF!,$CB$13:$CJ$13,0)-1),1)=0,IFERROR(OFFSET($CB44,0,MATCH(X$5,$CB$13:$CJ$13,0)-1),1)=0)</f>
        <v>0</v>
      </c>
      <c r="DD44" s="53" t="b">
        <f ca="1">OR(IFERROR(OFFSET($CB44,0,MATCH(Y$6,$CB$13:$CJ$13,0)-1),1)=0,IFERROR(OFFSET($CB44,0,MATCH(#REF!,$CB$13:$CJ$13,0)-1),1)=0,IFERROR(OFFSET($CB44,0,MATCH(Y$5,$CB$13:$CJ$13,0)-1),1)=0)</f>
        <v>0</v>
      </c>
      <c r="DE44" s="53" t="b">
        <f ca="1">OR(IFERROR(OFFSET($CB44,0,MATCH(Z$6,$CB$13:$CJ$13,0)-1),1)=0,IFERROR(OFFSET($CB44,0,MATCH(#REF!,$CB$13:$CJ$13,0)-1),1)=0,IFERROR(OFFSET($CB44,0,MATCH(Z$5,$CB$13:$CJ$13,0)-1),1)=0)</f>
        <v>0</v>
      </c>
      <c r="DF44" s="53" t="b">
        <f ca="1">OR(IFERROR(OFFSET($CB44,0,MATCH(AA$6,$CB$13:$CJ$13,0)-1),1)=0,IFERROR(OFFSET($CB44,0,MATCH(#REF!,$CB$13:$CJ$13,0)-1),1)=0,IFERROR(OFFSET($CB44,0,MATCH(AA$5,$CB$13:$CJ$13,0)-1),1)=0)</f>
        <v>0</v>
      </c>
      <c r="DG44" s="53" t="b">
        <f ca="1">OR(IFERROR(OFFSET($CB44,0,MATCH(AB$6,$CB$13:$CJ$13,0)-1),1)=0,IFERROR(OFFSET($CB44,0,MATCH(#REF!,$CB$13:$CJ$13,0)-1),1)=0,IFERROR(OFFSET($CB44,0,MATCH(AB$5,$CB$13:$CJ$13,0)-1),1)=0)</f>
        <v>0</v>
      </c>
      <c r="DH44" s="53" t="b">
        <f ca="1">OR(IFERROR(OFFSET($CB44,0,MATCH(AC$6,$CB$13:$CJ$13,0)-1),1)=0,IFERROR(OFFSET($CB44,0,MATCH(#REF!,$CB$13:$CJ$13,0)-1),1)=0,IFERROR(OFFSET($CB44,0,MATCH(AC$5,$CB$13:$CJ$13,0)-1),1)=0)</f>
        <v>0</v>
      </c>
      <c r="DI44" s="53" t="b">
        <f ca="1">OR(IFERROR(OFFSET($CB44,0,MATCH(AD$6,$CB$13:$CJ$13,0)-1),1)=0,IFERROR(OFFSET($CB44,0,MATCH(#REF!,$CB$13:$CJ$13,0)-1),1)=0,IFERROR(OFFSET($CB44,0,MATCH(AD$5,$CB$13:$CJ$13,0)-1),1)=0)</f>
        <v>0</v>
      </c>
      <c r="DJ44" s="53" t="b">
        <f ca="1">OR(IFERROR(OFFSET($CB44,0,MATCH(AE$6,$CB$13:$CJ$13,0)-1),1)=0,IFERROR(OFFSET($CB44,0,MATCH(#REF!,$CB$13:$CJ$13,0)-1),1)=0,IFERROR(OFFSET($CB44,0,MATCH(AE$5,$CB$13:$CJ$13,0)-1),1)=0)</f>
        <v>0</v>
      </c>
      <c r="DK44" s="53" t="b">
        <f ca="1">OR(IFERROR(OFFSET($CB44,0,MATCH(AF$6,$CB$13:$CJ$13,0)-1),1)=0,IFERROR(OFFSET($CB44,0,MATCH(#REF!,$CB$13:$CJ$13,0)-1),1)=0,IFERROR(OFFSET($CB44,0,MATCH(AF$5,$CB$13:$CJ$13,0)-1),1)=0)</f>
        <v>0</v>
      </c>
      <c r="DL44" s="53" t="b">
        <f ca="1">OR(IFERROR(OFFSET($CB44,0,MATCH(AG$6,$CB$13:$CJ$13,0)-1),1)=0,IFERROR(OFFSET($CB44,0,MATCH(#REF!,$CB$13:$CJ$13,0)-1),1)=0,IFERROR(OFFSET($CB44,0,MATCH(AG$5,$CB$13:$CJ$13,0)-1),1)=0)</f>
        <v>0</v>
      </c>
      <c r="DM44" s="53" t="b">
        <f ca="1">OR(IFERROR(OFFSET($CB44,0,MATCH(AH$6,$CB$13:$CJ$13,0)-1),1)=0,IFERROR(OFFSET($CB44,0,MATCH(#REF!,$CB$13:$CJ$13,0)-1),1)=0,IFERROR(OFFSET($CB44,0,MATCH(AH$5,$CB$13:$CJ$13,0)-1),1)=0)</f>
        <v>0</v>
      </c>
      <c r="DN44" s="53" t="b">
        <f ca="1">OR(IFERROR(OFFSET($CB44,0,MATCH(AI$6,$CB$13:$CJ$13,0)-1),1)=0,IFERROR(OFFSET($CB44,0,MATCH(#REF!,$CB$13:$CJ$13,0)-1),1)=0,IFERROR(OFFSET($CB44,0,MATCH(AI$5,$CB$13:$CJ$13,0)-1),1)=0)</f>
        <v>0</v>
      </c>
    </row>
    <row r="45" spans="3:118" outlineLevel="1" x14ac:dyDescent="0.25">
      <c r="C45" s="112" t="s">
        <v>393</v>
      </c>
      <c r="D45" s="48" t="s">
        <v>138</v>
      </c>
      <c r="E45" s="79" t="s">
        <v>154</v>
      </c>
      <c r="F45" s="119">
        <f>'2. Commercial'!F423</f>
        <v>0</v>
      </c>
      <c r="G45" s="119">
        <f>'2. Commercial'!G423</f>
        <v>0</v>
      </c>
      <c r="H45" s="119">
        <f>'2. Commercial'!H423</f>
        <v>0</v>
      </c>
      <c r="I45" s="119">
        <f>'2. Commercial'!I423</f>
        <v>0</v>
      </c>
      <c r="J45" s="119">
        <f>'2. Commercial'!J423</f>
        <v>0</v>
      </c>
      <c r="K45" s="119">
        <f>'2. Commercial'!K423</f>
        <v>0</v>
      </c>
      <c r="L45" s="119">
        <f>'2. Commercial'!L423</f>
        <v>0</v>
      </c>
      <c r="M45" s="119">
        <f>'2. Commercial'!M423</f>
        <v>0</v>
      </c>
      <c r="N45" s="119">
        <f>'2. Commercial'!N423</f>
        <v>0</v>
      </c>
      <c r="O45" s="119">
        <f>'2. Commercial'!O423</f>
        <v>0</v>
      </c>
      <c r="P45" s="119">
        <f>'2. Commercial'!P423</f>
        <v>0</v>
      </c>
      <c r="Q45" s="119">
        <f>'2. Commercial'!Q423</f>
        <v>0</v>
      </c>
      <c r="R45" s="119">
        <f>'2. Commercial'!R423</f>
        <v>0</v>
      </c>
      <c r="S45" s="119">
        <f>'2. Commercial'!S423</f>
        <v>0</v>
      </c>
      <c r="T45" s="119">
        <f>'2. Commercial'!T423</f>
        <v>0</v>
      </c>
      <c r="U45" s="119">
        <f>'2. Commercial'!U423</f>
        <v>0</v>
      </c>
      <c r="V45" s="119">
        <f>'2. Commercial'!V423</f>
        <v>0</v>
      </c>
      <c r="W45" s="119">
        <f>'2. Commercial'!W423</f>
        <v>0</v>
      </c>
      <c r="X45" s="119">
        <f>'2. Commercial'!X423</f>
        <v>0</v>
      </c>
      <c r="Y45" s="119">
        <f>'2. Commercial'!Y423</f>
        <v>0</v>
      </c>
      <c r="AA45" s="48" t="s">
        <v>140</v>
      </c>
      <c r="AB45" s="48" t="s">
        <v>140</v>
      </c>
      <c r="AC45" s="48" t="s">
        <v>140</v>
      </c>
      <c r="AD45" s="48" t="s">
        <v>127</v>
      </c>
      <c r="AE45" s="48" t="s">
        <v>140</v>
      </c>
      <c r="AF45" s="48" t="s">
        <v>140</v>
      </c>
      <c r="AG45" s="48" t="s">
        <v>127</v>
      </c>
      <c r="AH45" s="48" t="s">
        <v>140</v>
      </c>
      <c r="AI45" s="48" t="s">
        <v>127</v>
      </c>
      <c r="AJ45" s="48" t="s">
        <v>140</v>
      </c>
      <c r="AL45" s="48" t="s">
        <v>140</v>
      </c>
      <c r="AM45" s="48" t="s">
        <v>140</v>
      </c>
      <c r="AN45" s="48" t="s">
        <v>140</v>
      </c>
      <c r="AO45" s="48" t="s">
        <v>140</v>
      </c>
      <c r="AQ45" s="48" t="s">
        <v>140</v>
      </c>
      <c r="AR45" s="48" t="s">
        <v>140</v>
      </c>
      <c r="AS45" s="48" t="s">
        <v>140</v>
      </c>
      <c r="AU45" s="79" t="str">
        <f t="shared" si="46"/>
        <v>A</v>
      </c>
      <c r="AV45" s="79" t="str">
        <f t="shared" si="47"/>
        <v>A</v>
      </c>
      <c r="AW45" s="79" t="str">
        <f t="shared" si="48"/>
        <v>A</v>
      </c>
      <c r="AX45" s="79" t="str">
        <f t="shared" si="49"/>
        <v>A</v>
      </c>
      <c r="AY45" s="79" t="str">
        <f t="shared" si="50"/>
        <v>A</v>
      </c>
      <c r="AZ45" s="79" t="str">
        <f t="shared" si="51"/>
        <v>A</v>
      </c>
      <c r="BA45" s="79" t="str">
        <f t="shared" si="52"/>
        <v>A</v>
      </c>
      <c r="BB45" s="79" t="str">
        <f t="shared" si="53"/>
        <v>A</v>
      </c>
      <c r="BC45" s="79" t="str">
        <f t="shared" si="54"/>
        <v>A</v>
      </c>
      <c r="BD45" s="79" t="str">
        <f t="shared" si="55"/>
        <v>A</v>
      </c>
      <c r="BE45" s="79" t="str">
        <f t="shared" si="56"/>
        <v>A</v>
      </c>
      <c r="BF45" s="79" t="str">
        <f t="shared" si="57"/>
        <v>A</v>
      </c>
      <c r="BG45" s="79" t="str">
        <f t="shared" si="58"/>
        <v>A</v>
      </c>
      <c r="BH45" s="79" t="str">
        <f t="shared" si="59"/>
        <v>A</v>
      </c>
      <c r="BI45" s="79" t="str">
        <f t="shared" si="60"/>
        <v>A</v>
      </c>
      <c r="BJ45" s="79" t="str">
        <f t="shared" si="61"/>
        <v>A</v>
      </c>
      <c r="BK45" s="79" t="str">
        <f t="shared" si="62"/>
        <v>A</v>
      </c>
      <c r="BL45" s="79" t="str">
        <f t="shared" si="63"/>
        <v>A</v>
      </c>
      <c r="BM45" s="79" t="str">
        <f t="shared" si="64"/>
        <v>A</v>
      </c>
      <c r="BN45" s="79" t="str">
        <f t="shared" si="65"/>
        <v>A</v>
      </c>
      <c r="CC45" s="48" t="s">
        <v>126</v>
      </c>
      <c r="CD45" s="48" t="s">
        <v>126</v>
      </c>
      <c r="CE45" s="48" t="s">
        <v>126</v>
      </c>
      <c r="CF45" s="48" t="s">
        <v>126</v>
      </c>
      <c r="CG45" s="48" t="s">
        <v>126</v>
      </c>
      <c r="CH45" s="48" t="s">
        <v>126</v>
      </c>
      <c r="CI45" s="48" t="s">
        <v>126</v>
      </c>
      <c r="CJ45" s="48" t="s">
        <v>126</v>
      </c>
      <c r="CK45" s="53" t="b">
        <f ca="1">OR(IFERROR(OFFSET($CB45,0,MATCH(F$6,$CB$13:$CJ$13,0)-1),1)=0,IFERROR(OFFSET($CB45,0,MATCH(#REF!,$CB$13:$CJ$13,0)-1),1)=0,IFERROR(OFFSET($CB45,0,MATCH(F$5,$CB$13:$CJ$13,0)-1),1)=0)</f>
        <v>0</v>
      </c>
      <c r="CL45" s="53" t="b">
        <f ca="1">OR(IFERROR(OFFSET($CB45,0,MATCH(G$6,$CB$13:$CJ$13,0)-1),1)=0,IFERROR(OFFSET($CB45,0,MATCH(#REF!,$CB$13:$CJ$13,0)-1),1)=0,IFERROR(OFFSET($CB45,0,MATCH(G$5,$CB$13:$CJ$13,0)-1),1)=0)</f>
        <v>0</v>
      </c>
      <c r="CM45" s="53" t="b">
        <f ca="1">OR(IFERROR(OFFSET($CB45,0,MATCH(H$6,$CB$13:$CJ$13,0)-1),1)=0,IFERROR(OFFSET($CB45,0,MATCH(#REF!,$CB$13:$CJ$13,0)-1),1)=0,IFERROR(OFFSET($CB45,0,MATCH(H$5,$CB$13:$CJ$13,0)-1),1)=0)</f>
        <v>0</v>
      </c>
      <c r="CN45" s="53" t="b">
        <f ca="1">OR(IFERROR(OFFSET($CB45,0,MATCH(I$6,$CB$13:$CJ$13,0)-1),1)=0,IFERROR(OFFSET($CB45,0,MATCH(#REF!,$CB$13:$CJ$13,0)-1),1)=0,IFERROR(OFFSET($CB45,0,MATCH(I$5,$CB$13:$CJ$13,0)-1),1)=0)</f>
        <v>0</v>
      </c>
      <c r="CO45" s="53" t="b">
        <f ca="1">OR(IFERROR(OFFSET($CB45,0,MATCH(J$6,$CB$13:$CJ$13,0)-1),1)=0,IFERROR(OFFSET($CB45,0,MATCH(#REF!,$CB$13:$CJ$13,0)-1),1)=0,IFERROR(OFFSET($CB45,0,MATCH(J$5,$CB$13:$CJ$13,0)-1),1)=0)</f>
        <v>0</v>
      </c>
      <c r="CP45" s="53" t="b">
        <f ca="1">OR(IFERROR(OFFSET($CB45,0,MATCH(K$6,$CB$13:$CJ$13,0)-1),1)=0,IFERROR(OFFSET($CB45,0,MATCH(#REF!,$CB$13:$CJ$13,0)-1),1)=0,IFERROR(OFFSET($CB45,0,MATCH(K$5,$CB$13:$CJ$13,0)-1),1)=0)</f>
        <v>0</v>
      </c>
      <c r="CQ45" s="53" t="b">
        <f ca="1">OR(IFERROR(OFFSET($CB45,0,MATCH(L$6,$CB$13:$CJ$13,0)-1),1)=0,IFERROR(OFFSET($CB45,0,MATCH(#REF!,$CB$13:$CJ$13,0)-1),1)=0,IFERROR(OFFSET($CB45,0,MATCH(L$5,$CB$13:$CJ$13,0)-1),1)=0)</f>
        <v>0</v>
      </c>
      <c r="CR45" s="53" t="b">
        <f ca="1">OR(IFERROR(OFFSET($CB45,0,MATCH(M$6,$CB$13:$CJ$13,0)-1),1)=0,IFERROR(OFFSET($CB45,0,MATCH(#REF!,$CB$13:$CJ$13,0)-1),1)=0,IFERROR(OFFSET($CB45,0,MATCH(M$5,$CB$13:$CJ$13,0)-1),1)=0)</f>
        <v>0</v>
      </c>
      <c r="CS45" s="53" t="b">
        <f ca="1">OR(IFERROR(OFFSET($CB45,0,MATCH(N$6,$CB$13:$CJ$13,0)-1),1)=0,IFERROR(OFFSET($CB45,0,MATCH(#REF!,$CB$13:$CJ$13,0)-1),1)=0,IFERROR(OFFSET($CB45,0,MATCH(N$5,$CB$13:$CJ$13,0)-1),1)=0)</f>
        <v>0</v>
      </c>
      <c r="CT45" s="53" t="b">
        <f ca="1">OR(IFERROR(OFFSET($CB45,0,MATCH(O$6,$CB$13:$CJ$13,0)-1),1)=0,IFERROR(OFFSET($CB45,0,MATCH(#REF!,$CB$13:$CJ$13,0)-1),1)=0,IFERROR(OFFSET($CB45,0,MATCH(O$5,$CB$13:$CJ$13,0)-1),1)=0)</f>
        <v>0</v>
      </c>
      <c r="CU45" s="53" t="b">
        <f ca="1">OR(IFERROR(OFFSET($CB45,0,MATCH(P$6,$CB$13:$CJ$13,0)-1),1)=0,IFERROR(OFFSET($CB45,0,MATCH(#REF!,$CB$13:$CJ$13,0)-1),1)=0,IFERROR(OFFSET($CB45,0,MATCH(P$5,$CB$13:$CJ$13,0)-1),1)=0)</f>
        <v>0</v>
      </c>
      <c r="CV45" s="53" t="b">
        <f ca="1">OR(IFERROR(OFFSET($CB45,0,MATCH(Q$6,$CB$13:$CJ$13,0)-1),1)=0,IFERROR(OFFSET($CB45,0,MATCH(#REF!,$CB$13:$CJ$13,0)-1),1)=0,IFERROR(OFFSET($CB45,0,MATCH(Q$5,$CB$13:$CJ$13,0)-1),1)=0)</f>
        <v>0</v>
      </c>
      <c r="CW45" s="53" t="b">
        <f ca="1">OR(IFERROR(OFFSET($CB45,0,MATCH(R$6,$CB$13:$CJ$13,0)-1),1)=0,IFERROR(OFFSET($CB45,0,MATCH(#REF!,$CB$13:$CJ$13,0)-1),1)=0,IFERROR(OFFSET($CB45,0,MATCH(R$5,$CB$13:$CJ$13,0)-1),1)=0)</f>
        <v>0</v>
      </c>
      <c r="CX45" s="53" t="b">
        <f ca="1">OR(IFERROR(OFFSET($CB45,0,MATCH(S$6,$CB$13:$CJ$13,0)-1),1)=0,IFERROR(OFFSET($CB45,0,MATCH(#REF!,$CB$13:$CJ$13,0)-1),1)=0,IFERROR(OFFSET($CB45,0,MATCH(S$5,$CB$13:$CJ$13,0)-1),1)=0)</f>
        <v>0</v>
      </c>
      <c r="CY45" s="53" t="b">
        <f ca="1">OR(IFERROR(OFFSET($CB45,0,MATCH(T$6,$CB$13:$CJ$13,0)-1),1)=0,IFERROR(OFFSET($CB45,0,MATCH(#REF!,$CB$13:$CJ$13,0)-1),1)=0,IFERROR(OFFSET($CB45,0,MATCH(T$5,$CB$13:$CJ$13,0)-1),1)=0)</f>
        <v>0</v>
      </c>
      <c r="CZ45" s="53" t="b">
        <f ca="1">OR(IFERROR(OFFSET($CB45,0,MATCH(U$6,$CB$13:$CJ$13,0)-1),1)=0,IFERROR(OFFSET($CB45,0,MATCH(#REF!,$CB$13:$CJ$13,0)-1),1)=0,IFERROR(OFFSET($CB45,0,MATCH(U$5,$CB$13:$CJ$13,0)-1),1)=0)</f>
        <v>0</v>
      </c>
      <c r="DA45" s="53" t="b">
        <f ca="1">OR(IFERROR(OFFSET($CB45,0,MATCH(V$6,$CB$13:$CJ$13,0)-1),1)=0,IFERROR(OFFSET($CB45,0,MATCH(#REF!,$CB$13:$CJ$13,0)-1),1)=0,IFERROR(OFFSET($CB45,0,MATCH(V$5,$CB$13:$CJ$13,0)-1),1)=0)</f>
        <v>0</v>
      </c>
      <c r="DB45" s="53" t="b">
        <f ca="1">OR(IFERROR(OFFSET($CB45,0,MATCH(W$6,$CB$13:$CJ$13,0)-1),1)=0,IFERROR(OFFSET($CB45,0,MATCH(#REF!,$CB$13:$CJ$13,0)-1),1)=0,IFERROR(OFFSET($CB45,0,MATCH(W$5,$CB$13:$CJ$13,0)-1),1)=0)</f>
        <v>0</v>
      </c>
      <c r="DC45" s="53" t="b">
        <f ca="1">OR(IFERROR(OFFSET($CB45,0,MATCH(X$6,$CB$13:$CJ$13,0)-1),1)=0,IFERROR(OFFSET($CB45,0,MATCH(#REF!,$CB$13:$CJ$13,0)-1),1)=0,IFERROR(OFFSET($CB45,0,MATCH(X$5,$CB$13:$CJ$13,0)-1),1)=0)</f>
        <v>0</v>
      </c>
      <c r="DD45" s="53" t="b">
        <f ca="1">OR(IFERROR(OFFSET($CB45,0,MATCH(Y$6,$CB$13:$CJ$13,0)-1),1)=0,IFERROR(OFFSET($CB45,0,MATCH(#REF!,$CB$13:$CJ$13,0)-1),1)=0,IFERROR(OFFSET($CB45,0,MATCH(Y$5,$CB$13:$CJ$13,0)-1),1)=0)</f>
        <v>0</v>
      </c>
      <c r="DE45" s="53" t="b">
        <f ca="1">OR(IFERROR(OFFSET($CB45,0,MATCH(Z$6,$CB$13:$CJ$13,0)-1),1)=0,IFERROR(OFFSET($CB45,0,MATCH(#REF!,$CB$13:$CJ$13,0)-1),1)=0,IFERROR(OFFSET($CB45,0,MATCH(Z$5,$CB$13:$CJ$13,0)-1),1)=0)</f>
        <v>0</v>
      </c>
      <c r="DF45" s="53" t="b">
        <f ca="1">OR(IFERROR(OFFSET($CB45,0,MATCH(AA$6,$CB$13:$CJ$13,0)-1),1)=0,IFERROR(OFFSET($CB45,0,MATCH(#REF!,$CB$13:$CJ$13,0)-1),1)=0,IFERROR(OFFSET($CB45,0,MATCH(AA$5,$CB$13:$CJ$13,0)-1),1)=0)</f>
        <v>0</v>
      </c>
      <c r="DG45" s="53" t="b">
        <f ca="1">OR(IFERROR(OFFSET($CB45,0,MATCH(AB$6,$CB$13:$CJ$13,0)-1),1)=0,IFERROR(OFFSET($CB45,0,MATCH(#REF!,$CB$13:$CJ$13,0)-1),1)=0,IFERROR(OFFSET($CB45,0,MATCH(AB$5,$CB$13:$CJ$13,0)-1),1)=0)</f>
        <v>0</v>
      </c>
      <c r="DH45" s="53" t="b">
        <f ca="1">OR(IFERROR(OFFSET($CB45,0,MATCH(AC$6,$CB$13:$CJ$13,0)-1),1)=0,IFERROR(OFFSET($CB45,0,MATCH(#REF!,$CB$13:$CJ$13,0)-1),1)=0,IFERROR(OFFSET($CB45,0,MATCH(AC$5,$CB$13:$CJ$13,0)-1),1)=0)</f>
        <v>0</v>
      </c>
      <c r="DI45" s="53" t="b">
        <f ca="1">OR(IFERROR(OFFSET($CB45,0,MATCH(AD$6,$CB$13:$CJ$13,0)-1),1)=0,IFERROR(OFFSET($CB45,0,MATCH(#REF!,$CB$13:$CJ$13,0)-1),1)=0,IFERROR(OFFSET($CB45,0,MATCH(AD$5,$CB$13:$CJ$13,0)-1),1)=0)</f>
        <v>0</v>
      </c>
      <c r="DJ45" s="53" t="b">
        <f ca="1">OR(IFERROR(OFFSET($CB45,0,MATCH(AE$6,$CB$13:$CJ$13,0)-1),1)=0,IFERROR(OFFSET($CB45,0,MATCH(#REF!,$CB$13:$CJ$13,0)-1),1)=0,IFERROR(OFFSET($CB45,0,MATCH(AE$5,$CB$13:$CJ$13,0)-1),1)=0)</f>
        <v>0</v>
      </c>
      <c r="DK45" s="53" t="b">
        <f ca="1">OR(IFERROR(OFFSET($CB45,0,MATCH(AF$6,$CB$13:$CJ$13,0)-1),1)=0,IFERROR(OFFSET($CB45,0,MATCH(#REF!,$CB$13:$CJ$13,0)-1),1)=0,IFERROR(OFFSET($CB45,0,MATCH(AF$5,$CB$13:$CJ$13,0)-1),1)=0)</f>
        <v>0</v>
      </c>
      <c r="DL45" s="53" t="b">
        <f ca="1">OR(IFERROR(OFFSET($CB45,0,MATCH(AG$6,$CB$13:$CJ$13,0)-1),1)=0,IFERROR(OFFSET($CB45,0,MATCH(#REF!,$CB$13:$CJ$13,0)-1),1)=0,IFERROR(OFFSET($CB45,0,MATCH(AG$5,$CB$13:$CJ$13,0)-1),1)=0)</f>
        <v>0</v>
      </c>
      <c r="DM45" s="53" t="b">
        <f ca="1">OR(IFERROR(OFFSET($CB45,0,MATCH(AH$6,$CB$13:$CJ$13,0)-1),1)=0,IFERROR(OFFSET($CB45,0,MATCH(#REF!,$CB$13:$CJ$13,0)-1),1)=0,IFERROR(OFFSET($CB45,0,MATCH(AH$5,$CB$13:$CJ$13,0)-1),1)=0)</f>
        <v>0</v>
      </c>
      <c r="DN45" s="53" t="b">
        <f ca="1">OR(IFERROR(OFFSET($CB45,0,MATCH(AI$6,$CB$13:$CJ$13,0)-1),1)=0,IFERROR(OFFSET($CB45,0,MATCH(#REF!,$CB$13:$CJ$13,0)-1),1)=0,IFERROR(OFFSET($CB45,0,MATCH(AI$5,$CB$13:$CJ$13,0)-1),1)=0)</f>
        <v>0</v>
      </c>
    </row>
    <row r="46" spans="3:118" outlineLevel="1" x14ac:dyDescent="0.25">
      <c r="C46" s="112" t="s">
        <v>553</v>
      </c>
      <c r="D46" s="79" t="s">
        <v>147</v>
      </c>
      <c r="E46" s="79" t="s">
        <v>154</v>
      </c>
      <c r="F46" s="110"/>
      <c r="G46" s="110"/>
      <c r="H46" s="110"/>
      <c r="I46" s="110"/>
      <c r="J46" s="110"/>
      <c r="K46" s="110"/>
      <c r="L46" s="110"/>
      <c r="M46" s="110"/>
      <c r="N46" s="110"/>
      <c r="O46" s="110"/>
      <c r="P46" s="110"/>
      <c r="Q46" s="110"/>
      <c r="R46" s="110"/>
      <c r="S46" s="110"/>
      <c r="T46" s="110"/>
      <c r="U46" s="110"/>
      <c r="V46" s="110"/>
      <c r="W46" s="110"/>
      <c r="X46" s="110"/>
      <c r="Y46" s="110"/>
      <c r="AA46" s="48" t="s">
        <v>126</v>
      </c>
      <c r="AB46" s="48" t="s">
        <v>126</v>
      </c>
      <c r="AC46" s="48" t="s">
        <v>126</v>
      </c>
      <c r="AD46" s="48" t="s">
        <v>127</v>
      </c>
      <c r="AE46" s="48" t="s">
        <v>126</v>
      </c>
      <c r="AF46" s="48" t="s">
        <v>126</v>
      </c>
      <c r="AG46" s="48" t="s">
        <v>127</v>
      </c>
      <c r="AH46" s="48" t="s">
        <v>126</v>
      </c>
      <c r="AI46" s="48" t="s">
        <v>126</v>
      </c>
      <c r="AJ46" s="48" t="s">
        <v>126</v>
      </c>
      <c r="AL46" s="48" t="s">
        <v>126</v>
      </c>
      <c r="AM46" s="48" t="s">
        <v>126</v>
      </c>
      <c r="AN46" s="48" t="s">
        <v>126</v>
      </c>
      <c r="AO46" s="48" t="s">
        <v>126</v>
      </c>
      <c r="AQ46" s="48" t="s">
        <v>126</v>
      </c>
      <c r="AR46" s="48" t="s">
        <v>126</v>
      </c>
      <c r="AS46" s="48" t="s">
        <v>126</v>
      </c>
      <c r="AU46" s="79" t="str">
        <f t="shared" si="46"/>
        <v>Y</v>
      </c>
      <c r="AV46" s="79" t="str">
        <f t="shared" si="47"/>
        <v>Y</v>
      </c>
      <c r="AW46" s="79" t="str">
        <f t="shared" si="48"/>
        <v>Y</v>
      </c>
      <c r="AX46" s="79" t="str">
        <f t="shared" si="49"/>
        <v>Y</v>
      </c>
      <c r="AY46" s="79" t="str">
        <f t="shared" si="50"/>
        <v>Y</v>
      </c>
      <c r="AZ46" s="79" t="str">
        <f t="shared" si="51"/>
        <v>Y</v>
      </c>
      <c r="BA46" s="79" t="str">
        <f t="shared" si="52"/>
        <v>Y</v>
      </c>
      <c r="BB46" s="79" t="str">
        <f t="shared" si="53"/>
        <v>Y</v>
      </c>
      <c r="BC46" s="79" t="str">
        <f t="shared" si="54"/>
        <v>Y</v>
      </c>
      <c r="BD46" s="79" t="str">
        <f t="shared" si="55"/>
        <v>Y</v>
      </c>
      <c r="BE46" s="79" t="str">
        <f t="shared" si="56"/>
        <v>Y</v>
      </c>
      <c r="BF46" s="79" t="str">
        <f t="shared" si="57"/>
        <v>Y</v>
      </c>
      <c r="BG46" s="79" t="str">
        <f t="shared" si="58"/>
        <v>Y</v>
      </c>
      <c r="BH46" s="79" t="str">
        <f t="shared" si="59"/>
        <v>Y</v>
      </c>
      <c r="BI46" s="79" t="str">
        <f t="shared" si="60"/>
        <v>Y</v>
      </c>
      <c r="BJ46" s="79" t="str">
        <f t="shared" si="61"/>
        <v>Y</v>
      </c>
      <c r="BK46" s="79" t="str">
        <f t="shared" si="62"/>
        <v>Y</v>
      </c>
      <c r="BL46" s="79" t="str">
        <f t="shared" si="63"/>
        <v>Y</v>
      </c>
      <c r="BM46" s="79" t="str">
        <f t="shared" si="64"/>
        <v>Y</v>
      </c>
      <c r="BN46" s="79" t="str">
        <f t="shared" si="65"/>
        <v>Y</v>
      </c>
      <c r="CG46" s="48" t="s">
        <v>126</v>
      </c>
      <c r="CH46" s="48" t="s">
        <v>126</v>
      </c>
      <c r="CI46" s="48" t="s">
        <v>126</v>
      </c>
      <c r="CJ46" s="48" t="s">
        <v>126</v>
      </c>
      <c r="CK46" s="53" t="b">
        <f ca="1">OR(IFERROR(OFFSET($CB46,0,MATCH(F$6,$CB$13:$CJ$13,0)-1),1)=0,IFERROR(OFFSET($CB46,0,MATCH(#REF!,$CB$13:$CJ$13,0)-1),1)=0,IFERROR(OFFSET($CB46,0,MATCH(F$5,$CB$13:$CJ$13,0)-1),1)=0)</f>
        <v>0</v>
      </c>
      <c r="CL46" s="53" t="b">
        <f ca="1">OR(IFERROR(OFFSET($CB46,0,MATCH(G$6,$CB$13:$CJ$13,0)-1),1)=0,IFERROR(OFFSET($CB46,0,MATCH(#REF!,$CB$13:$CJ$13,0)-1),1)=0,IFERROR(OFFSET($CB46,0,MATCH(G$5,$CB$13:$CJ$13,0)-1),1)=0)</f>
        <v>0</v>
      </c>
      <c r="CM46" s="53" t="b">
        <f ca="1">OR(IFERROR(OFFSET($CB46,0,MATCH(H$6,$CB$13:$CJ$13,0)-1),1)=0,IFERROR(OFFSET($CB46,0,MATCH(#REF!,$CB$13:$CJ$13,0)-1),1)=0,IFERROR(OFFSET($CB46,0,MATCH(H$5,$CB$13:$CJ$13,0)-1),1)=0)</f>
        <v>0</v>
      </c>
      <c r="CN46" s="53" t="b">
        <f ca="1">OR(IFERROR(OFFSET($CB46,0,MATCH(I$6,$CB$13:$CJ$13,0)-1),1)=0,IFERROR(OFFSET($CB46,0,MATCH(#REF!,$CB$13:$CJ$13,0)-1),1)=0,IFERROR(OFFSET($CB46,0,MATCH(I$5,$CB$13:$CJ$13,0)-1),1)=0)</f>
        <v>0</v>
      </c>
      <c r="CO46" s="53" t="b">
        <f ca="1">OR(IFERROR(OFFSET($CB46,0,MATCH(J$6,$CB$13:$CJ$13,0)-1),1)=0,IFERROR(OFFSET($CB46,0,MATCH(#REF!,$CB$13:$CJ$13,0)-1),1)=0,IFERROR(OFFSET($CB46,0,MATCH(J$5,$CB$13:$CJ$13,0)-1),1)=0)</f>
        <v>0</v>
      </c>
      <c r="CP46" s="53" t="b">
        <f ca="1">OR(IFERROR(OFFSET($CB46,0,MATCH(K$6,$CB$13:$CJ$13,0)-1),1)=0,IFERROR(OFFSET($CB46,0,MATCH(#REF!,$CB$13:$CJ$13,0)-1),1)=0,IFERROR(OFFSET($CB46,0,MATCH(K$5,$CB$13:$CJ$13,0)-1),1)=0)</f>
        <v>0</v>
      </c>
      <c r="CQ46" s="53" t="b">
        <f ca="1">OR(IFERROR(OFFSET($CB46,0,MATCH(L$6,$CB$13:$CJ$13,0)-1),1)=0,IFERROR(OFFSET($CB46,0,MATCH(#REF!,$CB$13:$CJ$13,0)-1),1)=0,IFERROR(OFFSET($CB46,0,MATCH(L$5,$CB$13:$CJ$13,0)-1),1)=0)</f>
        <v>0</v>
      </c>
      <c r="CR46" s="53" t="b">
        <f ca="1">OR(IFERROR(OFFSET($CB46,0,MATCH(M$6,$CB$13:$CJ$13,0)-1),1)=0,IFERROR(OFFSET($CB46,0,MATCH(#REF!,$CB$13:$CJ$13,0)-1),1)=0,IFERROR(OFFSET($CB46,0,MATCH(M$5,$CB$13:$CJ$13,0)-1),1)=0)</f>
        <v>0</v>
      </c>
      <c r="CS46" s="53" t="b">
        <f ca="1">OR(IFERROR(OFFSET($CB46,0,MATCH(N$6,$CB$13:$CJ$13,0)-1),1)=0,IFERROR(OFFSET($CB46,0,MATCH(#REF!,$CB$13:$CJ$13,0)-1),1)=0,IFERROR(OFFSET($CB46,0,MATCH(N$5,$CB$13:$CJ$13,0)-1),1)=0)</f>
        <v>0</v>
      </c>
      <c r="CT46" s="53" t="b">
        <f ca="1">OR(IFERROR(OFFSET($CB46,0,MATCH(O$6,$CB$13:$CJ$13,0)-1),1)=0,IFERROR(OFFSET($CB46,0,MATCH(#REF!,$CB$13:$CJ$13,0)-1),1)=0,IFERROR(OFFSET($CB46,0,MATCH(O$5,$CB$13:$CJ$13,0)-1),1)=0)</f>
        <v>0</v>
      </c>
      <c r="CU46" s="53" t="b">
        <f ca="1">OR(IFERROR(OFFSET($CB46,0,MATCH(P$6,$CB$13:$CJ$13,0)-1),1)=0,IFERROR(OFFSET($CB46,0,MATCH(#REF!,$CB$13:$CJ$13,0)-1),1)=0,IFERROR(OFFSET($CB46,0,MATCH(P$5,$CB$13:$CJ$13,0)-1),1)=0)</f>
        <v>0</v>
      </c>
      <c r="CV46" s="53" t="b">
        <f ca="1">OR(IFERROR(OFFSET($CB46,0,MATCH(Q$6,$CB$13:$CJ$13,0)-1),1)=0,IFERROR(OFFSET($CB46,0,MATCH(#REF!,$CB$13:$CJ$13,0)-1),1)=0,IFERROR(OFFSET($CB46,0,MATCH(Q$5,$CB$13:$CJ$13,0)-1),1)=0)</f>
        <v>0</v>
      </c>
      <c r="CW46" s="53" t="b">
        <f ca="1">OR(IFERROR(OFFSET($CB46,0,MATCH(R$6,$CB$13:$CJ$13,0)-1),1)=0,IFERROR(OFFSET($CB46,0,MATCH(#REF!,$CB$13:$CJ$13,0)-1),1)=0,IFERROR(OFFSET($CB46,0,MATCH(R$5,$CB$13:$CJ$13,0)-1),1)=0)</f>
        <v>0</v>
      </c>
      <c r="CX46" s="53" t="b">
        <f ca="1">OR(IFERROR(OFFSET($CB46,0,MATCH(S$6,$CB$13:$CJ$13,0)-1),1)=0,IFERROR(OFFSET($CB46,0,MATCH(#REF!,$CB$13:$CJ$13,0)-1),1)=0,IFERROR(OFFSET($CB46,0,MATCH(S$5,$CB$13:$CJ$13,0)-1),1)=0)</f>
        <v>0</v>
      </c>
      <c r="CY46" s="53" t="b">
        <f ca="1">OR(IFERROR(OFFSET($CB46,0,MATCH(T$6,$CB$13:$CJ$13,0)-1),1)=0,IFERROR(OFFSET($CB46,0,MATCH(#REF!,$CB$13:$CJ$13,0)-1),1)=0,IFERROR(OFFSET($CB46,0,MATCH(T$5,$CB$13:$CJ$13,0)-1),1)=0)</f>
        <v>0</v>
      </c>
      <c r="CZ46" s="53" t="b">
        <f ca="1">OR(IFERROR(OFFSET($CB46,0,MATCH(U$6,$CB$13:$CJ$13,0)-1),1)=0,IFERROR(OFFSET($CB46,0,MATCH(#REF!,$CB$13:$CJ$13,0)-1),1)=0,IFERROR(OFFSET($CB46,0,MATCH(U$5,$CB$13:$CJ$13,0)-1),1)=0)</f>
        <v>0</v>
      </c>
      <c r="DA46" s="53" t="b">
        <f ca="1">OR(IFERROR(OFFSET($CB46,0,MATCH(V$6,$CB$13:$CJ$13,0)-1),1)=0,IFERROR(OFFSET($CB46,0,MATCH(#REF!,$CB$13:$CJ$13,0)-1),1)=0,IFERROR(OFFSET($CB46,0,MATCH(V$5,$CB$13:$CJ$13,0)-1),1)=0)</f>
        <v>0</v>
      </c>
      <c r="DB46" s="53" t="b">
        <f ca="1">OR(IFERROR(OFFSET($CB46,0,MATCH(W$6,$CB$13:$CJ$13,0)-1),1)=0,IFERROR(OFFSET($CB46,0,MATCH(#REF!,$CB$13:$CJ$13,0)-1),1)=0,IFERROR(OFFSET($CB46,0,MATCH(W$5,$CB$13:$CJ$13,0)-1),1)=0)</f>
        <v>0</v>
      </c>
      <c r="DC46" s="53" t="b">
        <f ca="1">OR(IFERROR(OFFSET($CB46,0,MATCH(X$6,$CB$13:$CJ$13,0)-1),1)=0,IFERROR(OFFSET($CB46,0,MATCH(#REF!,$CB$13:$CJ$13,0)-1),1)=0,IFERROR(OFFSET($CB46,0,MATCH(X$5,$CB$13:$CJ$13,0)-1),1)=0)</f>
        <v>0</v>
      </c>
      <c r="DD46" s="53" t="b">
        <f ca="1">OR(IFERROR(OFFSET($CB46,0,MATCH(Y$6,$CB$13:$CJ$13,0)-1),1)=0,IFERROR(OFFSET($CB46,0,MATCH(#REF!,$CB$13:$CJ$13,0)-1),1)=0,IFERROR(OFFSET($CB46,0,MATCH(Y$5,$CB$13:$CJ$13,0)-1),1)=0)</f>
        <v>0</v>
      </c>
      <c r="DE46" s="53" t="b">
        <f ca="1">OR(IFERROR(OFFSET($CB46,0,MATCH(Z$6,$CB$13:$CJ$13,0)-1),1)=0,IFERROR(OFFSET($CB46,0,MATCH(#REF!,$CB$13:$CJ$13,0)-1),1)=0,IFERROR(OFFSET($CB46,0,MATCH(Z$5,$CB$13:$CJ$13,0)-1),1)=0)</f>
        <v>0</v>
      </c>
      <c r="DF46" s="53" t="b">
        <f ca="1">OR(IFERROR(OFFSET($CB46,0,MATCH(AA$6,$CB$13:$CJ$13,0)-1),1)=0,IFERROR(OFFSET($CB46,0,MATCH(#REF!,$CB$13:$CJ$13,0)-1),1)=0,IFERROR(OFFSET($CB46,0,MATCH(AA$5,$CB$13:$CJ$13,0)-1),1)=0)</f>
        <v>0</v>
      </c>
      <c r="DG46" s="53" t="b">
        <f ca="1">OR(IFERROR(OFFSET($CB46,0,MATCH(AB$6,$CB$13:$CJ$13,0)-1),1)=0,IFERROR(OFFSET($CB46,0,MATCH(#REF!,$CB$13:$CJ$13,0)-1),1)=0,IFERROR(OFFSET($CB46,0,MATCH(AB$5,$CB$13:$CJ$13,0)-1),1)=0)</f>
        <v>0</v>
      </c>
      <c r="DH46" s="53" t="b">
        <f ca="1">OR(IFERROR(OFFSET($CB46,0,MATCH(AC$6,$CB$13:$CJ$13,0)-1),1)=0,IFERROR(OFFSET($CB46,0,MATCH(#REF!,$CB$13:$CJ$13,0)-1),1)=0,IFERROR(OFFSET($CB46,0,MATCH(AC$5,$CB$13:$CJ$13,0)-1),1)=0)</f>
        <v>0</v>
      </c>
      <c r="DI46" s="53" t="b">
        <f ca="1">OR(IFERROR(OFFSET($CB46,0,MATCH(AD$6,$CB$13:$CJ$13,0)-1),1)=0,IFERROR(OFFSET($CB46,0,MATCH(#REF!,$CB$13:$CJ$13,0)-1),1)=0,IFERROR(OFFSET($CB46,0,MATCH(AD$5,$CB$13:$CJ$13,0)-1),1)=0)</f>
        <v>0</v>
      </c>
      <c r="DJ46" s="53" t="b">
        <f ca="1">OR(IFERROR(OFFSET($CB46,0,MATCH(AE$6,$CB$13:$CJ$13,0)-1),1)=0,IFERROR(OFFSET($CB46,0,MATCH(#REF!,$CB$13:$CJ$13,0)-1),1)=0,IFERROR(OFFSET($CB46,0,MATCH(AE$5,$CB$13:$CJ$13,0)-1),1)=0)</f>
        <v>0</v>
      </c>
      <c r="DK46" s="53" t="b">
        <f ca="1">OR(IFERROR(OFFSET($CB46,0,MATCH(AF$6,$CB$13:$CJ$13,0)-1),1)=0,IFERROR(OFFSET($CB46,0,MATCH(#REF!,$CB$13:$CJ$13,0)-1),1)=0,IFERROR(OFFSET($CB46,0,MATCH(AF$5,$CB$13:$CJ$13,0)-1),1)=0)</f>
        <v>0</v>
      </c>
      <c r="DL46" s="53" t="b">
        <f ca="1">OR(IFERROR(OFFSET($CB46,0,MATCH(AG$6,$CB$13:$CJ$13,0)-1),1)=0,IFERROR(OFFSET($CB46,0,MATCH(#REF!,$CB$13:$CJ$13,0)-1),1)=0,IFERROR(OFFSET($CB46,0,MATCH(AG$5,$CB$13:$CJ$13,0)-1),1)=0)</f>
        <v>0</v>
      </c>
      <c r="DM46" s="53" t="b">
        <f ca="1">OR(IFERROR(OFFSET($CB46,0,MATCH(AH$6,$CB$13:$CJ$13,0)-1),1)=0,IFERROR(OFFSET($CB46,0,MATCH(#REF!,$CB$13:$CJ$13,0)-1),1)=0,IFERROR(OFFSET($CB46,0,MATCH(AH$5,$CB$13:$CJ$13,0)-1),1)=0)</f>
        <v>0</v>
      </c>
      <c r="DN46" s="53" t="b">
        <f ca="1">OR(IFERROR(OFFSET($CB46,0,MATCH(AI$6,$CB$13:$CJ$13,0)-1),1)=0,IFERROR(OFFSET($CB46,0,MATCH(#REF!,$CB$13:$CJ$13,0)-1),1)=0,IFERROR(OFFSET($CB46,0,MATCH(AI$5,$CB$13:$CJ$13,0)-1),1)=0)</f>
        <v>0</v>
      </c>
    </row>
    <row r="47" spans="3:118" outlineLevel="1" x14ac:dyDescent="0.25">
      <c r="C47" s="112" t="s">
        <v>554</v>
      </c>
      <c r="D47" s="79" t="s">
        <v>147</v>
      </c>
      <c r="E47" s="79" t="s">
        <v>154</v>
      </c>
      <c r="F47" s="110"/>
      <c r="G47" s="110"/>
      <c r="H47" s="110"/>
      <c r="I47" s="110"/>
      <c r="J47" s="110"/>
      <c r="K47" s="110"/>
      <c r="L47" s="110"/>
      <c r="M47" s="110"/>
      <c r="N47" s="110"/>
      <c r="O47" s="110"/>
      <c r="P47" s="110"/>
      <c r="Q47" s="110"/>
      <c r="R47" s="110"/>
      <c r="S47" s="110"/>
      <c r="T47" s="110"/>
      <c r="U47" s="110"/>
      <c r="V47" s="110"/>
      <c r="W47" s="110"/>
      <c r="X47" s="110"/>
      <c r="Y47" s="110"/>
      <c r="AA47" s="48" t="s">
        <v>126</v>
      </c>
      <c r="AB47" s="48" t="s">
        <v>126</v>
      </c>
      <c r="AC47" s="48" t="s">
        <v>126</v>
      </c>
      <c r="AD47" s="48" t="s">
        <v>127</v>
      </c>
      <c r="AE47" s="48" t="s">
        <v>126</v>
      </c>
      <c r="AF47" s="48" t="s">
        <v>126</v>
      </c>
      <c r="AG47" s="48" t="s">
        <v>127</v>
      </c>
      <c r="AH47" s="48" t="s">
        <v>126</v>
      </c>
      <c r="AI47" s="48" t="s">
        <v>126</v>
      </c>
      <c r="AJ47" s="48" t="s">
        <v>126</v>
      </c>
      <c r="AL47" s="48" t="s">
        <v>126</v>
      </c>
      <c r="AM47" s="48" t="s">
        <v>126</v>
      </c>
      <c r="AN47" s="48" t="s">
        <v>126</v>
      </c>
      <c r="AO47" s="48" t="s">
        <v>126</v>
      </c>
      <c r="AQ47" s="48" t="s">
        <v>126</v>
      </c>
      <c r="AR47" s="48" t="s">
        <v>126</v>
      </c>
      <c r="AS47" s="48" t="s">
        <v>126</v>
      </c>
      <c r="AU47" s="79" t="str">
        <f t="shared" si="46"/>
        <v>Y</v>
      </c>
      <c r="AV47" s="79" t="str">
        <f t="shared" si="47"/>
        <v>Y</v>
      </c>
      <c r="AW47" s="79" t="str">
        <f t="shared" si="48"/>
        <v>Y</v>
      </c>
      <c r="AX47" s="79" t="str">
        <f t="shared" si="49"/>
        <v>Y</v>
      </c>
      <c r="AY47" s="79" t="str">
        <f t="shared" si="50"/>
        <v>Y</v>
      </c>
      <c r="AZ47" s="79" t="str">
        <f t="shared" si="51"/>
        <v>Y</v>
      </c>
      <c r="BA47" s="79" t="str">
        <f t="shared" si="52"/>
        <v>Y</v>
      </c>
      <c r="BB47" s="79" t="str">
        <f t="shared" si="53"/>
        <v>Y</v>
      </c>
      <c r="BC47" s="79" t="str">
        <f t="shared" si="54"/>
        <v>Y</v>
      </c>
      <c r="BD47" s="79" t="str">
        <f t="shared" si="55"/>
        <v>Y</v>
      </c>
      <c r="BE47" s="79" t="str">
        <f t="shared" si="56"/>
        <v>Y</v>
      </c>
      <c r="BF47" s="79" t="str">
        <f t="shared" si="57"/>
        <v>Y</v>
      </c>
      <c r="BG47" s="79" t="str">
        <f t="shared" si="58"/>
        <v>Y</v>
      </c>
      <c r="BH47" s="79" t="str">
        <f t="shared" si="59"/>
        <v>Y</v>
      </c>
      <c r="BI47" s="79" t="str">
        <f t="shared" si="60"/>
        <v>Y</v>
      </c>
      <c r="BJ47" s="79" t="str">
        <f t="shared" si="61"/>
        <v>Y</v>
      </c>
      <c r="BK47" s="79" t="str">
        <f t="shared" si="62"/>
        <v>Y</v>
      </c>
      <c r="BL47" s="79" t="str">
        <f t="shared" si="63"/>
        <v>Y</v>
      </c>
      <c r="BM47" s="79" t="str">
        <f t="shared" si="64"/>
        <v>Y</v>
      </c>
      <c r="BN47" s="79" t="str">
        <f t="shared" si="65"/>
        <v>Y</v>
      </c>
      <c r="CG47" s="48" t="s">
        <v>126</v>
      </c>
      <c r="CH47" s="48" t="s">
        <v>126</v>
      </c>
      <c r="CI47" s="48" t="s">
        <v>126</v>
      </c>
      <c r="CJ47" s="48" t="s">
        <v>126</v>
      </c>
      <c r="CK47" s="53" t="b">
        <f ca="1">OR(IFERROR(OFFSET($CB47,0,MATCH(F$6,$CB$13:$CJ$13,0)-1),1)=0,IFERROR(OFFSET($CB47,0,MATCH(#REF!,$CB$13:$CJ$13,0)-1),1)=0,IFERROR(OFFSET($CB47,0,MATCH(F$5,$CB$13:$CJ$13,0)-1),1)=0)</f>
        <v>0</v>
      </c>
      <c r="CL47" s="53" t="b">
        <f ca="1">OR(IFERROR(OFFSET($CB47,0,MATCH(G$6,$CB$13:$CJ$13,0)-1),1)=0,IFERROR(OFFSET($CB47,0,MATCH(#REF!,$CB$13:$CJ$13,0)-1),1)=0,IFERROR(OFFSET($CB47,0,MATCH(G$5,$CB$13:$CJ$13,0)-1),1)=0)</f>
        <v>0</v>
      </c>
      <c r="CM47" s="53" t="b">
        <f ca="1">OR(IFERROR(OFFSET($CB47,0,MATCH(H$6,$CB$13:$CJ$13,0)-1),1)=0,IFERROR(OFFSET($CB47,0,MATCH(#REF!,$CB$13:$CJ$13,0)-1),1)=0,IFERROR(OFFSET($CB47,0,MATCH(H$5,$CB$13:$CJ$13,0)-1),1)=0)</f>
        <v>0</v>
      </c>
      <c r="CN47" s="53" t="b">
        <f ca="1">OR(IFERROR(OFFSET($CB47,0,MATCH(I$6,$CB$13:$CJ$13,0)-1),1)=0,IFERROR(OFFSET($CB47,0,MATCH(#REF!,$CB$13:$CJ$13,0)-1),1)=0,IFERROR(OFFSET($CB47,0,MATCH(I$5,$CB$13:$CJ$13,0)-1),1)=0)</f>
        <v>0</v>
      </c>
      <c r="CO47" s="53" t="b">
        <f ca="1">OR(IFERROR(OFFSET($CB47,0,MATCH(J$6,$CB$13:$CJ$13,0)-1),1)=0,IFERROR(OFFSET($CB47,0,MATCH(#REF!,$CB$13:$CJ$13,0)-1),1)=0,IFERROR(OFFSET($CB47,0,MATCH(J$5,$CB$13:$CJ$13,0)-1),1)=0)</f>
        <v>0</v>
      </c>
      <c r="CP47" s="53" t="b">
        <f ca="1">OR(IFERROR(OFFSET($CB47,0,MATCH(K$6,$CB$13:$CJ$13,0)-1),1)=0,IFERROR(OFFSET($CB47,0,MATCH(#REF!,$CB$13:$CJ$13,0)-1),1)=0,IFERROR(OFFSET($CB47,0,MATCH(K$5,$CB$13:$CJ$13,0)-1),1)=0)</f>
        <v>0</v>
      </c>
      <c r="CQ47" s="53" t="b">
        <f ca="1">OR(IFERROR(OFFSET($CB47,0,MATCH(L$6,$CB$13:$CJ$13,0)-1),1)=0,IFERROR(OFFSET($CB47,0,MATCH(#REF!,$CB$13:$CJ$13,0)-1),1)=0,IFERROR(OFFSET($CB47,0,MATCH(L$5,$CB$13:$CJ$13,0)-1),1)=0)</f>
        <v>0</v>
      </c>
      <c r="CR47" s="53" t="b">
        <f ca="1">OR(IFERROR(OFFSET($CB47,0,MATCH(M$6,$CB$13:$CJ$13,0)-1),1)=0,IFERROR(OFFSET($CB47,0,MATCH(#REF!,$CB$13:$CJ$13,0)-1),1)=0,IFERROR(OFFSET($CB47,0,MATCH(M$5,$CB$13:$CJ$13,0)-1),1)=0)</f>
        <v>0</v>
      </c>
      <c r="CS47" s="53" t="b">
        <f ca="1">OR(IFERROR(OFFSET($CB47,0,MATCH(N$6,$CB$13:$CJ$13,0)-1),1)=0,IFERROR(OFFSET($CB47,0,MATCH(#REF!,$CB$13:$CJ$13,0)-1),1)=0,IFERROR(OFFSET($CB47,0,MATCH(N$5,$CB$13:$CJ$13,0)-1),1)=0)</f>
        <v>0</v>
      </c>
      <c r="CT47" s="53" t="b">
        <f ca="1">OR(IFERROR(OFFSET($CB47,0,MATCH(O$6,$CB$13:$CJ$13,0)-1),1)=0,IFERROR(OFFSET($CB47,0,MATCH(#REF!,$CB$13:$CJ$13,0)-1),1)=0,IFERROR(OFFSET($CB47,0,MATCH(O$5,$CB$13:$CJ$13,0)-1),1)=0)</f>
        <v>0</v>
      </c>
      <c r="CU47" s="53" t="b">
        <f ca="1">OR(IFERROR(OFFSET($CB47,0,MATCH(P$6,$CB$13:$CJ$13,0)-1),1)=0,IFERROR(OFFSET($CB47,0,MATCH(#REF!,$CB$13:$CJ$13,0)-1),1)=0,IFERROR(OFFSET($CB47,0,MATCH(P$5,$CB$13:$CJ$13,0)-1),1)=0)</f>
        <v>0</v>
      </c>
      <c r="CV47" s="53" t="b">
        <f ca="1">OR(IFERROR(OFFSET($CB47,0,MATCH(Q$6,$CB$13:$CJ$13,0)-1),1)=0,IFERROR(OFFSET($CB47,0,MATCH(#REF!,$CB$13:$CJ$13,0)-1),1)=0,IFERROR(OFFSET($CB47,0,MATCH(Q$5,$CB$13:$CJ$13,0)-1),1)=0)</f>
        <v>0</v>
      </c>
      <c r="CW47" s="53" t="b">
        <f ca="1">OR(IFERROR(OFFSET($CB47,0,MATCH(R$6,$CB$13:$CJ$13,0)-1),1)=0,IFERROR(OFFSET($CB47,0,MATCH(#REF!,$CB$13:$CJ$13,0)-1),1)=0,IFERROR(OFFSET($CB47,0,MATCH(R$5,$CB$13:$CJ$13,0)-1),1)=0)</f>
        <v>0</v>
      </c>
      <c r="CX47" s="53" t="b">
        <f ca="1">OR(IFERROR(OFFSET($CB47,0,MATCH(S$6,$CB$13:$CJ$13,0)-1),1)=0,IFERROR(OFFSET($CB47,0,MATCH(#REF!,$CB$13:$CJ$13,0)-1),1)=0,IFERROR(OFFSET($CB47,0,MATCH(S$5,$CB$13:$CJ$13,0)-1),1)=0)</f>
        <v>0</v>
      </c>
      <c r="CY47" s="53" t="b">
        <f ca="1">OR(IFERROR(OFFSET($CB47,0,MATCH(T$6,$CB$13:$CJ$13,0)-1),1)=0,IFERROR(OFFSET($CB47,0,MATCH(#REF!,$CB$13:$CJ$13,0)-1),1)=0,IFERROR(OFFSET($CB47,0,MATCH(T$5,$CB$13:$CJ$13,0)-1),1)=0)</f>
        <v>0</v>
      </c>
      <c r="CZ47" s="53" t="b">
        <f ca="1">OR(IFERROR(OFFSET($CB47,0,MATCH(U$6,$CB$13:$CJ$13,0)-1),1)=0,IFERROR(OFFSET($CB47,0,MATCH(#REF!,$CB$13:$CJ$13,0)-1),1)=0,IFERROR(OFFSET($CB47,0,MATCH(U$5,$CB$13:$CJ$13,0)-1),1)=0)</f>
        <v>0</v>
      </c>
      <c r="DA47" s="53" t="b">
        <f ca="1">OR(IFERROR(OFFSET($CB47,0,MATCH(V$6,$CB$13:$CJ$13,0)-1),1)=0,IFERROR(OFFSET($CB47,0,MATCH(#REF!,$CB$13:$CJ$13,0)-1),1)=0,IFERROR(OFFSET($CB47,0,MATCH(V$5,$CB$13:$CJ$13,0)-1),1)=0)</f>
        <v>0</v>
      </c>
      <c r="DB47" s="53" t="b">
        <f ca="1">OR(IFERROR(OFFSET($CB47,0,MATCH(W$6,$CB$13:$CJ$13,0)-1),1)=0,IFERROR(OFFSET($CB47,0,MATCH(#REF!,$CB$13:$CJ$13,0)-1),1)=0,IFERROR(OFFSET($CB47,0,MATCH(W$5,$CB$13:$CJ$13,0)-1),1)=0)</f>
        <v>0</v>
      </c>
      <c r="DC47" s="53" t="b">
        <f ca="1">OR(IFERROR(OFFSET($CB47,0,MATCH(X$6,$CB$13:$CJ$13,0)-1),1)=0,IFERROR(OFFSET($CB47,0,MATCH(#REF!,$CB$13:$CJ$13,0)-1),1)=0,IFERROR(OFFSET($CB47,0,MATCH(X$5,$CB$13:$CJ$13,0)-1),1)=0)</f>
        <v>0</v>
      </c>
      <c r="DD47" s="53" t="b">
        <f ca="1">OR(IFERROR(OFFSET($CB47,0,MATCH(Y$6,$CB$13:$CJ$13,0)-1),1)=0,IFERROR(OFFSET($CB47,0,MATCH(#REF!,$CB$13:$CJ$13,0)-1),1)=0,IFERROR(OFFSET($CB47,0,MATCH(Y$5,$CB$13:$CJ$13,0)-1),1)=0)</f>
        <v>0</v>
      </c>
      <c r="DE47" s="53" t="b">
        <f ca="1">OR(IFERROR(OFFSET($CB47,0,MATCH(Z$6,$CB$13:$CJ$13,0)-1),1)=0,IFERROR(OFFSET($CB47,0,MATCH(#REF!,$CB$13:$CJ$13,0)-1),1)=0,IFERROR(OFFSET($CB47,0,MATCH(Z$5,$CB$13:$CJ$13,0)-1),1)=0)</f>
        <v>0</v>
      </c>
      <c r="DF47" s="53" t="b">
        <f ca="1">OR(IFERROR(OFFSET($CB47,0,MATCH(AA$6,$CB$13:$CJ$13,0)-1),1)=0,IFERROR(OFFSET($CB47,0,MATCH(#REF!,$CB$13:$CJ$13,0)-1),1)=0,IFERROR(OFFSET($CB47,0,MATCH(AA$5,$CB$13:$CJ$13,0)-1),1)=0)</f>
        <v>0</v>
      </c>
      <c r="DG47" s="53" t="b">
        <f ca="1">OR(IFERROR(OFFSET($CB47,0,MATCH(AB$6,$CB$13:$CJ$13,0)-1),1)=0,IFERROR(OFFSET($CB47,0,MATCH(#REF!,$CB$13:$CJ$13,0)-1),1)=0,IFERROR(OFFSET($CB47,0,MATCH(AB$5,$CB$13:$CJ$13,0)-1),1)=0)</f>
        <v>0</v>
      </c>
      <c r="DH47" s="53" t="b">
        <f ca="1">OR(IFERROR(OFFSET($CB47,0,MATCH(AC$6,$CB$13:$CJ$13,0)-1),1)=0,IFERROR(OFFSET($CB47,0,MATCH(#REF!,$CB$13:$CJ$13,0)-1),1)=0,IFERROR(OFFSET($CB47,0,MATCH(AC$5,$CB$13:$CJ$13,0)-1),1)=0)</f>
        <v>0</v>
      </c>
      <c r="DI47" s="53" t="b">
        <f ca="1">OR(IFERROR(OFFSET($CB47,0,MATCH(AD$6,$CB$13:$CJ$13,0)-1),1)=0,IFERROR(OFFSET($CB47,0,MATCH(#REF!,$CB$13:$CJ$13,0)-1),1)=0,IFERROR(OFFSET($CB47,0,MATCH(AD$5,$CB$13:$CJ$13,0)-1),1)=0)</f>
        <v>0</v>
      </c>
      <c r="DJ47" s="53" t="b">
        <f ca="1">OR(IFERROR(OFFSET($CB47,0,MATCH(AE$6,$CB$13:$CJ$13,0)-1),1)=0,IFERROR(OFFSET($CB47,0,MATCH(#REF!,$CB$13:$CJ$13,0)-1),1)=0,IFERROR(OFFSET($CB47,0,MATCH(AE$5,$CB$13:$CJ$13,0)-1),1)=0)</f>
        <v>0</v>
      </c>
      <c r="DK47" s="53" t="b">
        <f ca="1">OR(IFERROR(OFFSET($CB47,0,MATCH(AF$6,$CB$13:$CJ$13,0)-1),1)=0,IFERROR(OFFSET($CB47,0,MATCH(#REF!,$CB$13:$CJ$13,0)-1),1)=0,IFERROR(OFFSET($CB47,0,MATCH(AF$5,$CB$13:$CJ$13,0)-1),1)=0)</f>
        <v>0</v>
      </c>
      <c r="DL47" s="53" t="b">
        <f ca="1">OR(IFERROR(OFFSET($CB47,0,MATCH(AG$6,$CB$13:$CJ$13,0)-1),1)=0,IFERROR(OFFSET($CB47,0,MATCH(#REF!,$CB$13:$CJ$13,0)-1),1)=0,IFERROR(OFFSET($CB47,0,MATCH(AG$5,$CB$13:$CJ$13,0)-1),1)=0)</f>
        <v>0</v>
      </c>
      <c r="DM47" s="53" t="b">
        <f ca="1">OR(IFERROR(OFFSET($CB47,0,MATCH(AH$6,$CB$13:$CJ$13,0)-1),1)=0,IFERROR(OFFSET($CB47,0,MATCH(#REF!,$CB$13:$CJ$13,0)-1),1)=0,IFERROR(OFFSET($CB47,0,MATCH(AH$5,$CB$13:$CJ$13,0)-1),1)=0)</f>
        <v>0</v>
      </c>
      <c r="DN47" s="53" t="b">
        <f ca="1">OR(IFERROR(OFFSET($CB47,0,MATCH(AI$6,$CB$13:$CJ$13,0)-1),1)=0,IFERROR(OFFSET($CB47,0,MATCH(#REF!,$CB$13:$CJ$13,0)-1),1)=0,IFERROR(OFFSET($CB47,0,MATCH(AI$5,$CB$13:$CJ$13,0)-1),1)=0)</f>
        <v>0</v>
      </c>
    </row>
    <row r="48" spans="3:118" outlineLevel="1" x14ac:dyDescent="0.25">
      <c r="C48" s="112" t="s">
        <v>555</v>
      </c>
      <c r="D48" s="79" t="s">
        <v>147</v>
      </c>
      <c r="E48" s="79" t="s">
        <v>351</v>
      </c>
      <c r="F48" s="113"/>
      <c r="G48" s="113"/>
      <c r="H48" s="113"/>
      <c r="I48" s="113"/>
      <c r="J48" s="113"/>
      <c r="K48" s="113"/>
      <c r="L48" s="113"/>
      <c r="M48" s="113"/>
      <c r="N48" s="113"/>
      <c r="O48" s="113"/>
      <c r="P48" s="113"/>
      <c r="Q48" s="113"/>
      <c r="R48" s="113"/>
      <c r="S48" s="113"/>
      <c r="T48" s="113"/>
      <c r="U48" s="113"/>
      <c r="V48" s="113"/>
      <c r="W48" s="113"/>
      <c r="X48" s="113"/>
      <c r="Y48" s="113"/>
      <c r="AA48" s="48" t="s">
        <v>126</v>
      </c>
      <c r="AB48" s="48" t="s">
        <v>126</v>
      </c>
      <c r="AC48" s="48" t="s">
        <v>126</v>
      </c>
      <c r="AD48" s="48" t="s">
        <v>127</v>
      </c>
      <c r="AE48" s="48" t="s">
        <v>126</v>
      </c>
      <c r="AF48" s="48" t="s">
        <v>126</v>
      </c>
      <c r="AG48" s="48" t="s">
        <v>127</v>
      </c>
      <c r="AH48" s="48" t="s">
        <v>126</v>
      </c>
      <c r="AI48" s="48" t="s">
        <v>127</v>
      </c>
      <c r="AJ48" s="48" t="s">
        <v>126</v>
      </c>
      <c r="AL48" s="48" t="s">
        <v>126</v>
      </c>
      <c r="AM48" s="48" t="s">
        <v>127</v>
      </c>
      <c r="AN48" s="48" t="s">
        <v>127</v>
      </c>
      <c r="AO48" s="48" t="s">
        <v>126</v>
      </c>
      <c r="AQ48" s="48" t="s">
        <v>126</v>
      </c>
      <c r="AR48" s="48" t="s">
        <v>126</v>
      </c>
      <c r="AS48" s="48" t="s">
        <v>126</v>
      </c>
      <c r="AU48" s="79" t="str">
        <f t="shared" si="46"/>
        <v>N</v>
      </c>
      <c r="AV48" s="79" t="str">
        <f t="shared" si="47"/>
        <v>Y</v>
      </c>
      <c r="AW48" s="79" t="str">
        <f t="shared" si="48"/>
        <v>Y</v>
      </c>
      <c r="AX48" s="79" t="str">
        <f t="shared" si="49"/>
        <v>Y</v>
      </c>
      <c r="AY48" s="79" t="str">
        <f t="shared" si="50"/>
        <v>Y</v>
      </c>
      <c r="AZ48" s="79" t="str">
        <f t="shared" si="51"/>
        <v>Y</v>
      </c>
      <c r="BA48" s="79" t="str">
        <f t="shared" si="52"/>
        <v>Y</v>
      </c>
      <c r="BB48" s="79" t="str">
        <f t="shared" si="53"/>
        <v>Y</v>
      </c>
      <c r="BC48" s="79" t="str">
        <f t="shared" si="54"/>
        <v>Y</v>
      </c>
      <c r="BD48" s="79" t="str">
        <f t="shared" si="55"/>
        <v>Y</v>
      </c>
      <c r="BE48" s="79" t="str">
        <f t="shared" si="56"/>
        <v>Y</v>
      </c>
      <c r="BF48" s="79" t="str">
        <f t="shared" si="57"/>
        <v>Y</v>
      </c>
      <c r="BG48" s="79" t="str">
        <f t="shared" si="58"/>
        <v>Y</v>
      </c>
      <c r="BH48" s="79" t="str">
        <f t="shared" si="59"/>
        <v>Y</v>
      </c>
      <c r="BI48" s="79" t="str">
        <f t="shared" si="60"/>
        <v>Y</v>
      </c>
      <c r="BJ48" s="79" t="str">
        <f t="shared" si="61"/>
        <v>Y</v>
      </c>
      <c r="BK48" s="79" t="str">
        <f t="shared" si="62"/>
        <v>Y</v>
      </c>
      <c r="BL48" s="79" t="str">
        <f t="shared" si="63"/>
        <v>Y</v>
      </c>
      <c r="BM48" s="79" t="str">
        <f t="shared" si="64"/>
        <v>Y</v>
      </c>
      <c r="BN48" s="79" t="str">
        <f t="shared" si="65"/>
        <v>Y</v>
      </c>
      <c r="CC48" s="48" t="s">
        <v>126</v>
      </c>
      <c r="CD48" s="48" t="s">
        <v>126</v>
      </c>
      <c r="CE48" s="48" t="s">
        <v>126</v>
      </c>
      <c r="CF48" s="48" t="s">
        <v>126</v>
      </c>
      <c r="CG48" s="48" t="s">
        <v>126</v>
      </c>
      <c r="CH48" s="48" t="s">
        <v>126</v>
      </c>
      <c r="CI48" s="48" t="s">
        <v>126</v>
      </c>
      <c r="CJ48" s="48" t="s">
        <v>126</v>
      </c>
      <c r="CK48" s="53" t="b">
        <f ca="1">OR(IFERROR(OFFSET($CB48,0,MATCH(F$6,$CB$13:$CJ$13,0)-1),1)=0,IFERROR(OFFSET($CB48,0,MATCH(#REF!,$CB$13:$CJ$13,0)-1),1)=0,IFERROR(OFFSET($CB48,0,MATCH(F$5,$CB$13:$CJ$13,0)-1),1)=0)</f>
        <v>0</v>
      </c>
      <c r="CL48" s="53" t="b">
        <f ca="1">OR(IFERROR(OFFSET($CB48,0,MATCH(G$6,$CB$13:$CJ$13,0)-1),1)=0,IFERROR(OFFSET($CB48,0,MATCH(#REF!,$CB$13:$CJ$13,0)-1),1)=0,IFERROR(OFFSET($CB48,0,MATCH(G$5,$CB$13:$CJ$13,0)-1),1)=0)</f>
        <v>0</v>
      </c>
      <c r="CM48" s="53" t="b">
        <f ca="1">OR(IFERROR(OFFSET($CB48,0,MATCH(H$6,$CB$13:$CJ$13,0)-1),1)=0,IFERROR(OFFSET($CB48,0,MATCH(#REF!,$CB$13:$CJ$13,0)-1),1)=0,IFERROR(OFFSET($CB48,0,MATCH(H$5,$CB$13:$CJ$13,0)-1),1)=0)</f>
        <v>0</v>
      </c>
      <c r="CN48" s="53" t="b">
        <f ca="1">OR(IFERROR(OFFSET($CB48,0,MATCH(I$6,$CB$13:$CJ$13,0)-1),1)=0,IFERROR(OFFSET($CB48,0,MATCH(#REF!,$CB$13:$CJ$13,0)-1),1)=0,IFERROR(OFFSET($CB48,0,MATCH(I$5,$CB$13:$CJ$13,0)-1),1)=0)</f>
        <v>0</v>
      </c>
      <c r="CO48" s="53" t="b">
        <f ca="1">OR(IFERROR(OFFSET($CB48,0,MATCH(J$6,$CB$13:$CJ$13,0)-1),1)=0,IFERROR(OFFSET($CB48,0,MATCH(#REF!,$CB$13:$CJ$13,0)-1),1)=0,IFERROR(OFFSET($CB48,0,MATCH(J$5,$CB$13:$CJ$13,0)-1),1)=0)</f>
        <v>0</v>
      </c>
      <c r="CP48" s="53" t="b">
        <f ca="1">OR(IFERROR(OFFSET($CB48,0,MATCH(K$6,$CB$13:$CJ$13,0)-1),1)=0,IFERROR(OFFSET($CB48,0,MATCH(#REF!,$CB$13:$CJ$13,0)-1),1)=0,IFERROR(OFFSET($CB48,0,MATCH(K$5,$CB$13:$CJ$13,0)-1),1)=0)</f>
        <v>0</v>
      </c>
      <c r="CQ48" s="53" t="b">
        <f ca="1">OR(IFERROR(OFFSET($CB48,0,MATCH(L$6,$CB$13:$CJ$13,0)-1),1)=0,IFERROR(OFFSET($CB48,0,MATCH(#REF!,$CB$13:$CJ$13,0)-1),1)=0,IFERROR(OFFSET($CB48,0,MATCH(L$5,$CB$13:$CJ$13,0)-1),1)=0)</f>
        <v>0</v>
      </c>
      <c r="CR48" s="53" t="b">
        <f ca="1">OR(IFERROR(OFFSET($CB48,0,MATCH(M$6,$CB$13:$CJ$13,0)-1),1)=0,IFERROR(OFFSET($CB48,0,MATCH(#REF!,$CB$13:$CJ$13,0)-1),1)=0,IFERROR(OFFSET($CB48,0,MATCH(M$5,$CB$13:$CJ$13,0)-1),1)=0)</f>
        <v>0</v>
      </c>
      <c r="CS48" s="53" t="b">
        <f ca="1">OR(IFERROR(OFFSET($CB48,0,MATCH(N$6,$CB$13:$CJ$13,0)-1),1)=0,IFERROR(OFFSET($CB48,0,MATCH(#REF!,$CB$13:$CJ$13,0)-1),1)=0,IFERROR(OFFSET($CB48,0,MATCH(N$5,$CB$13:$CJ$13,0)-1),1)=0)</f>
        <v>0</v>
      </c>
      <c r="CT48" s="53" t="b">
        <f ca="1">OR(IFERROR(OFFSET($CB48,0,MATCH(O$6,$CB$13:$CJ$13,0)-1),1)=0,IFERROR(OFFSET($CB48,0,MATCH(#REF!,$CB$13:$CJ$13,0)-1),1)=0,IFERROR(OFFSET($CB48,0,MATCH(O$5,$CB$13:$CJ$13,0)-1),1)=0)</f>
        <v>0</v>
      </c>
      <c r="CU48" s="53" t="b">
        <f ca="1">OR(IFERROR(OFFSET($CB48,0,MATCH(P$6,$CB$13:$CJ$13,0)-1),1)=0,IFERROR(OFFSET($CB48,0,MATCH(#REF!,$CB$13:$CJ$13,0)-1),1)=0,IFERROR(OFFSET($CB48,0,MATCH(P$5,$CB$13:$CJ$13,0)-1),1)=0)</f>
        <v>0</v>
      </c>
      <c r="CV48" s="53" t="b">
        <f ca="1">OR(IFERROR(OFFSET($CB48,0,MATCH(Q$6,$CB$13:$CJ$13,0)-1),1)=0,IFERROR(OFFSET($CB48,0,MATCH(#REF!,$CB$13:$CJ$13,0)-1),1)=0,IFERROR(OFFSET($CB48,0,MATCH(Q$5,$CB$13:$CJ$13,0)-1),1)=0)</f>
        <v>0</v>
      </c>
      <c r="CW48" s="53" t="b">
        <f ca="1">OR(IFERROR(OFFSET($CB48,0,MATCH(R$6,$CB$13:$CJ$13,0)-1),1)=0,IFERROR(OFFSET($CB48,0,MATCH(#REF!,$CB$13:$CJ$13,0)-1),1)=0,IFERROR(OFFSET($CB48,0,MATCH(R$5,$CB$13:$CJ$13,0)-1),1)=0)</f>
        <v>0</v>
      </c>
      <c r="CX48" s="53" t="b">
        <f ca="1">OR(IFERROR(OFFSET($CB48,0,MATCH(S$6,$CB$13:$CJ$13,0)-1),1)=0,IFERROR(OFFSET($CB48,0,MATCH(#REF!,$CB$13:$CJ$13,0)-1),1)=0,IFERROR(OFFSET($CB48,0,MATCH(S$5,$CB$13:$CJ$13,0)-1),1)=0)</f>
        <v>0</v>
      </c>
      <c r="CY48" s="53" t="b">
        <f ca="1">OR(IFERROR(OFFSET($CB48,0,MATCH(T$6,$CB$13:$CJ$13,0)-1),1)=0,IFERROR(OFFSET($CB48,0,MATCH(#REF!,$CB$13:$CJ$13,0)-1),1)=0,IFERROR(OFFSET($CB48,0,MATCH(T$5,$CB$13:$CJ$13,0)-1),1)=0)</f>
        <v>0</v>
      </c>
      <c r="CZ48" s="53" t="b">
        <f ca="1">OR(IFERROR(OFFSET($CB48,0,MATCH(U$6,$CB$13:$CJ$13,0)-1),1)=0,IFERROR(OFFSET($CB48,0,MATCH(#REF!,$CB$13:$CJ$13,0)-1),1)=0,IFERROR(OFFSET($CB48,0,MATCH(U$5,$CB$13:$CJ$13,0)-1),1)=0)</f>
        <v>0</v>
      </c>
      <c r="DA48" s="53" t="b">
        <f ca="1">OR(IFERROR(OFFSET($CB48,0,MATCH(V$6,$CB$13:$CJ$13,0)-1),1)=0,IFERROR(OFFSET($CB48,0,MATCH(#REF!,$CB$13:$CJ$13,0)-1),1)=0,IFERROR(OFFSET($CB48,0,MATCH(V$5,$CB$13:$CJ$13,0)-1),1)=0)</f>
        <v>0</v>
      </c>
      <c r="DB48" s="53" t="b">
        <f ca="1">OR(IFERROR(OFFSET($CB48,0,MATCH(W$6,$CB$13:$CJ$13,0)-1),1)=0,IFERROR(OFFSET($CB48,0,MATCH(#REF!,$CB$13:$CJ$13,0)-1),1)=0,IFERROR(OFFSET($CB48,0,MATCH(W$5,$CB$13:$CJ$13,0)-1),1)=0)</f>
        <v>0</v>
      </c>
      <c r="DC48" s="53" t="b">
        <f ca="1">OR(IFERROR(OFFSET($CB48,0,MATCH(X$6,$CB$13:$CJ$13,0)-1),1)=0,IFERROR(OFFSET($CB48,0,MATCH(#REF!,$CB$13:$CJ$13,0)-1),1)=0,IFERROR(OFFSET($CB48,0,MATCH(X$5,$CB$13:$CJ$13,0)-1),1)=0)</f>
        <v>0</v>
      </c>
      <c r="DD48" s="53" t="b">
        <f ca="1">OR(IFERROR(OFFSET($CB48,0,MATCH(Y$6,$CB$13:$CJ$13,0)-1),1)=0,IFERROR(OFFSET($CB48,0,MATCH(#REF!,$CB$13:$CJ$13,0)-1),1)=0,IFERROR(OFFSET($CB48,0,MATCH(Y$5,$CB$13:$CJ$13,0)-1),1)=0)</f>
        <v>0</v>
      </c>
      <c r="DE48" s="53" t="b">
        <f ca="1">OR(IFERROR(OFFSET($CB48,0,MATCH(Z$6,$CB$13:$CJ$13,0)-1),1)=0,IFERROR(OFFSET($CB48,0,MATCH(#REF!,$CB$13:$CJ$13,0)-1),1)=0,IFERROR(OFFSET($CB48,0,MATCH(Z$5,$CB$13:$CJ$13,0)-1),1)=0)</f>
        <v>0</v>
      </c>
      <c r="DF48" s="53" t="b">
        <f ca="1">OR(IFERROR(OFFSET($CB48,0,MATCH(AA$6,$CB$13:$CJ$13,0)-1),1)=0,IFERROR(OFFSET($CB48,0,MATCH(#REF!,$CB$13:$CJ$13,0)-1),1)=0,IFERROR(OFFSET($CB48,0,MATCH(AA$5,$CB$13:$CJ$13,0)-1),1)=0)</f>
        <v>0</v>
      </c>
      <c r="DG48" s="53" t="b">
        <f ca="1">OR(IFERROR(OFFSET($CB48,0,MATCH(AB$6,$CB$13:$CJ$13,0)-1),1)=0,IFERROR(OFFSET($CB48,0,MATCH(#REF!,$CB$13:$CJ$13,0)-1),1)=0,IFERROR(OFFSET($CB48,0,MATCH(AB$5,$CB$13:$CJ$13,0)-1),1)=0)</f>
        <v>0</v>
      </c>
      <c r="DH48" s="53" t="b">
        <f ca="1">OR(IFERROR(OFFSET($CB48,0,MATCH(AC$6,$CB$13:$CJ$13,0)-1),1)=0,IFERROR(OFFSET($CB48,0,MATCH(#REF!,$CB$13:$CJ$13,0)-1),1)=0,IFERROR(OFFSET($CB48,0,MATCH(AC$5,$CB$13:$CJ$13,0)-1),1)=0)</f>
        <v>0</v>
      </c>
      <c r="DI48" s="53" t="b">
        <f ca="1">OR(IFERROR(OFFSET($CB48,0,MATCH(AD$6,$CB$13:$CJ$13,0)-1),1)=0,IFERROR(OFFSET($CB48,0,MATCH(#REF!,$CB$13:$CJ$13,0)-1),1)=0,IFERROR(OFFSET($CB48,0,MATCH(AD$5,$CB$13:$CJ$13,0)-1),1)=0)</f>
        <v>0</v>
      </c>
      <c r="DJ48" s="53" t="b">
        <f ca="1">OR(IFERROR(OFFSET($CB48,0,MATCH(AE$6,$CB$13:$CJ$13,0)-1),1)=0,IFERROR(OFFSET($CB48,0,MATCH(#REF!,$CB$13:$CJ$13,0)-1),1)=0,IFERROR(OFFSET($CB48,0,MATCH(AE$5,$CB$13:$CJ$13,0)-1),1)=0)</f>
        <v>0</v>
      </c>
      <c r="DK48" s="53" t="b">
        <f ca="1">OR(IFERROR(OFFSET($CB48,0,MATCH(AF$6,$CB$13:$CJ$13,0)-1),1)=0,IFERROR(OFFSET($CB48,0,MATCH(#REF!,$CB$13:$CJ$13,0)-1),1)=0,IFERROR(OFFSET($CB48,0,MATCH(AF$5,$CB$13:$CJ$13,0)-1),1)=0)</f>
        <v>0</v>
      </c>
      <c r="DL48" s="53" t="b">
        <f ca="1">OR(IFERROR(OFFSET($CB48,0,MATCH(AG$6,$CB$13:$CJ$13,0)-1),1)=0,IFERROR(OFFSET($CB48,0,MATCH(#REF!,$CB$13:$CJ$13,0)-1),1)=0,IFERROR(OFFSET($CB48,0,MATCH(AG$5,$CB$13:$CJ$13,0)-1),1)=0)</f>
        <v>0</v>
      </c>
      <c r="DM48" s="53" t="b">
        <f ca="1">OR(IFERROR(OFFSET($CB48,0,MATCH(AH$6,$CB$13:$CJ$13,0)-1),1)=0,IFERROR(OFFSET($CB48,0,MATCH(#REF!,$CB$13:$CJ$13,0)-1),1)=0,IFERROR(OFFSET($CB48,0,MATCH(AH$5,$CB$13:$CJ$13,0)-1),1)=0)</f>
        <v>0</v>
      </c>
      <c r="DN48" s="53" t="b">
        <f ca="1">OR(IFERROR(OFFSET($CB48,0,MATCH(AI$6,$CB$13:$CJ$13,0)-1),1)=0,IFERROR(OFFSET($CB48,0,MATCH(#REF!,$CB$13:$CJ$13,0)-1),1)=0,IFERROR(OFFSET($CB48,0,MATCH(AI$5,$CB$13:$CJ$13,0)-1),1)=0)</f>
        <v>0</v>
      </c>
    </row>
    <row r="49" spans="2:118" outlineLevel="1" x14ac:dyDescent="0.25">
      <c r="C49" s="112" t="s">
        <v>556</v>
      </c>
      <c r="D49" s="48" t="s">
        <v>138</v>
      </c>
      <c r="E49" s="79" t="s">
        <v>154</v>
      </c>
      <c r="F49" s="123">
        <f>'2. Commercial'!F369</f>
        <v>0</v>
      </c>
      <c r="G49" s="123">
        <f>'2. Commercial'!G369</f>
        <v>0</v>
      </c>
      <c r="H49" s="123">
        <f>'2. Commercial'!H369</f>
        <v>0</v>
      </c>
      <c r="I49" s="123">
        <f>'2. Commercial'!I369</f>
        <v>0</v>
      </c>
      <c r="J49" s="123">
        <f>'2. Commercial'!J369</f>
        <v>0</v>
      </c>
      <c r="K49" s="123">
        <f>'2. Commercial'!K369</f>
        <v>0</v>
      </c>
      <c r="L49" s="123">
        <f>'2. Commercial'!L369</f>
        <v>0</v>
      </c>
      <c r="M49" s="123">
        <f>'2. Commercial'!M369</f>
        <v>0</v>
      </c>
      <c r="N49" s="123">
        <f>'2. Commercial'!N369</f>
        <v>0</v>
      </c>
      <c r="O49" s="123">
        <f>'2. Commercial'!O369</f>
        <v>0</v>
      </c>
      <c r="P49" s="123">
        <f>'2. Commercial'!P369</f>
        <v>0</v>
      </c>
      <c r="Q49" s="123">
        <f>'2. Commercial'!Q369</f>
        <v>0</v>
      </c>
      <c r="R49" s="123">
        <f>'2. Commercial'!R369</f>
        <v>0</v>
      </c>
      <c r="S49" s="123">
        <f>'2. Commercial'!S369</f>
        <v>0</v>
      </c>
      <c r="T49" s="123">
        <f>'2. Commercial'!T369</f>
        <v>0</v>
      </c>
      <c r="U49" s="123">
        <f>'2. Commercial'!U369</f>
        <v>0</v>
      </c>
      <c r="V49" s="123">
        <f>'2. Commercial'!V369</f>
        <v>0</v>
      </c>
      <c r="W49" s="123">
        <f>'2. Commercial'!W369</f>
        <v>0</v>
      </c>
      <c r="X49" s="123">
        <f>'2. Commercial'!X369</f>
        <v>0</v>
      </c>
      <c r="Y49" s="123">
        <f>'2. Commercial'!Y369</f>
        <v>0</v>
      </c>
      <c r="AA49" s="48" t="s">
        <v>127</v>
      </c>
      <c r="AB49" s="48" t="s">
        <v>127</v>
      </c>
      <c r="AC49" s="48" t="s">
        <v>140</v>
      </c>
      <c r="AD49" s="48" t="s">
        <v>140</v>
      </c>
      <c r="AE49" s="48" t="s">
        <v>127</v>
      </c>
      <c r="AF49" s="48" t="s">
        <v>127</v>
      </c>
      <c r="AG49" s="48" t="s">
        <v>127</v>
      </c>
      <c r="AH49" s="48" t="s">
        <v>140</v>
      </c>
      <c r="AI49" s="48" t="s">
        <v>140</v>
      </c>
      <c r="AJ49" s="48" t="s">
        <v>140</v>
      </c>
      <c r="AL49" s="48" t="s">
        <v>127</v>
      </c>
      <c r="AM49" s="48" t="s">
        <v>140</v>
      </c>
      <c r="AN49" s="48" t="s">
        <v>140</v>
      </c>
      <c r="AO49" s="48" t="s">
        <v>140</v>
      </c>
      <c r="AQ49" s="48" t="s">
        <v>140</v>
      </c>
      <c r="AR49" s="48" t="s">
        <v>140</v>
      </c>
      <c r="AS49" s="48" t="s">
        <v>140</v>
      </c>
      <c r="AU49" s="79" t="str">
        <f t="shared" si="46"/>
        <v>N</v>
      </c>
      <c r="AV49" s="79" t="str">
        <f t="shared" si="47"/>
        <v>A</v>
      </c>
      <c r="AW49" s="79" t="str">
        <f t="shared" si="48"/>
        <v>A</v>
      </c>
      <c r="AX49" s="79" t="str">
        <f t="shared" si="49"/>
        <v>A</v>
      </c>
      <c r="AY49" s="79" t="str">
        <f t="shared" si="50"/>
        <v>A</v>
      </c>
      <c r="AZ49" s="79" t="str">
        <f t="shared" si="51"/>
        <v>A</v>
      </c>
      <c r="BA49" s="79" t="str">
        <f t="shared" si="52"/>
        <v>A</v>
      </c>
      <c r="BB49" s="79" t="str">
        <f t="shared" si="53"/>
        <v>A</v>
      </c>
      <c r="BC49" s="79" t="str">
        <f t="shared" si="54"/>
        <v>A</v>
      </c>
      <c r="BD49" s="79" t="str">
        <f t="shared" si="55"/>
        <v>A</v>
      </c>
      <c r="BE49" s="79" t="str">
        <f t="shared" si="56"/>
        <v>A</v>
      </c>
      <c r="BF49" s="79" t="str">
        <f t="shared" si="57"/>
        <v>A</v>
      </c>
      <c r="BG49" s="79" t="str">
        <f t="shared" si="58"/>
        <v>A</v>
      </c>
      <c r="BH49" s="79" t="str">
        <f t="shared" si="59"/>
        <v>A</v>
      </c>
      <c r="BI49" s="79" t="str">
        <f t="shared" si="60"/>
        <v>A</v>
      </c>
      <c r="BJ49" s="79" t="str">
        <f t="shared" si="61"/>
        <v>A</v>
      </c>
      <c r="BK49" s="79" t="str">
        <f t="shared" si="62"/>
        <v>A</v>
      </c>
      <c r="BL49" s="79" t="str">
        <f t="shared" si="63"/>
        <v>A</v>
      </c>
      <c r="BM49" s="79" t="str">
        <f t="shared" si="64"/>
        <v>A</v>
      </c>
      <c r="BN49" s="79" t="str">
        <f t="shared" si="65"/>
        <v>A</v>
      </c>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row>
    <row r="50" spans="2:118" outlineLevel="1" x14ac:dyDescent="0.25">
      <c r="E50" s="79"/>
      <c r="F50" s="114"/>
      <c r="G50" s="114"/>
      <c r="H50" s="114"/>
      <c r="I50" s="114"/>
      <c r="J50" s="114"/>
      <c r="K50" s="114"/>
      <c r="L50" s="114"/>
      <c r="M50" s="114"/>
      <c r="N50" s="114"/>
      <c r="O50" s="114"/>
      <c r="P50" s="114"/>
      <c r="Q50" s="114"/>
      <c r="R50" s="114"/>
      <c r="S50" s="114"/>
      <c r="T50" s="114"/>
      <c r="U50" s="114"/>
      <c r="V50" s="114"/>
      <c r="W50" s="114"/>
      <c r="X50" s="114"/>
      <c r="Y50" s="114"/>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row>
    <row r="51" spans="2:118" x14ac:dyDescent="0.25">
      <c r="E51" s="79"/>
      <c r="G51" s="48"/>
      <c r="H51" s="48"/>
      <c r="I51" s="48"/>
      <c r="J51" s="48"/>
      <c r="K51" s="48"/>
      <c r="L51" s="48"/>
      <c r="M51" s="48"/>
      <c r="N51" s="48"/>
      <c r="O51" s="48"/>
      <c r="P51" s="48"/>
      <c r="Q51" s="48"/>
      <c r="R51" s="48"/>
      <c r="S51" s="48"/>
      <c r="T51" s="48"/>
      <c r="U51" s="48"/>
      <c r="V51" s="48"/>
      <c r="W51" s="48"/>
      <c r="X51" s="48"/>
      <c r="Y51" s="48"/>
    </row>
    <row r="52" spans="2:118" x14ac:dyDescent="0.25">
      <c r="B52" s="71">
        <v>3</v>
      </c>
      <c r="C52" s="84" t="s">
        <v>557</v>
      </c>
      <c r="E52" s="79"/>
      <c r="G52" s="48"/>
      <c r="H52" s="48"/>
      <c r="I52" s="48"/>
      <c r="J52" s="48"/>
      <c r="K52" s="48"/>
      <c r="L52" s="48"/>
      <c r="M52" s="48"/>
      <c r="N52" s="48"/>
      <c r="O52" s="48"/>
      <c r="P52" s="48"/>
      <c r="Q52" s="48"/>
      <c r="R52" s="48"/>
      <c r="S52" s="48"/>
      <c r="T52" s="48"/>
      <c r="U52" s="48"/>
      <c r="V52" s="48"/>
      <c r="W52" s="48"/>
      <c r="X52" s="48"/>
      <c r="Y52" s="48"/>
    </row>
    <row r="53" spans="2:118" outlineLevel="1" x14ac:dyDescent="0.25">
      <c r="C53" s="88" t="s">
        <v>346</v>
      </c>
      <c r="D53" s="48" t="s">
        <v>138</v>
      </c>
      <c r="E53" s="79" t="s">
        <v>333</v>
      </c>
      <c r="F53" s="120">
        <f>'2. Commercial'!F346</f>
        <v>0</v>
      </c>
      <c r="G53" s="120">
        <f>'2. Commercial'!G346</f>
        <v>0</v>
      </c>
      <c r="H53" s="120">
        <f>'2. Commercial'!H346</f>
        <v>0</v>
      </c>
      <c r="I53" s="120">
        <f>'2. Commercial'!I346</f>
        <v>0</v>
      </c>
      <c r="J53" s="120">
        <f>'2. Commercial'!J346</f>
        <v>0</v>
      </c>
      <c r="K53" s="120">
        <f>'2. Commercial'!K346</f>
        <v>0</v>
      </c>
      <c r="L53" s="120">
        <f>'2. Commercial'!L346</f>
        <v>0</v>
      </c>
      <c r="M53" s="120">
        <f>'2. Commercial'!M346</f>
        <v>0</v>
      </c>
      <c r="N53" s="120">
        <f>'2. Commercial'!N346</f>
        <v>0</v>
      </c>
      <c r="O53" s="120">
        <f>'2. Commercial'!O346</f>
        <v>0</v>
      </c>
      <c r="P53" s="120">
        <f>'2. Commercial'!P346</f>
        <v>0</v>
      </c>
      <c r="Q53" s="120">
        <f>'2. Commercial'!Q346</f>
        <v>0</v>
      </c>
      <c r="R53" s="120">
        <f>'2. Commercial'!R346</f>
        <v>0</v>
      </c>
      <c r="S53" s="120">
        <f>'2. Commercial'!S346</f>
        <v>0</v>
      </c>
      <c r="T53" s="120">
        <f>'2. Commercial'!T346</f>
        <v>0</v>
      </c>
      <c r="U53" s="120">
        <f>'2. Commercial'!U346</f>
        <v>0</v>
      </c>
      <c r="V53" s="120">
        <f>'2. Commercial'!V346</f>
        <v>0</v>
      </c>
      <c r="W53" s="120">
        <f>'2. Commercial'!W346</f>
        <v>0</v>
      </c>
      <c r="X53" s="120">
        <f>'2. Commercial'!X346</f>
        <v>0</v>
      </c>
      <c r="Y53" s="120">
        <f>'2. Commercial'!Y346</f>
        <v>0</v>
      </c>
      <c r="AA53" s="48" t="s">
        <v>127</v>
      </c>
      <c r="AB53" s="48" t="s">
        <v>127</v>
      </c>
      <c r="AC53" s="48" t="s">
        <v>127</v>
      </c>
      <c r="AD53" s="48" t="s">
        <v>140</v>
      </c>
      <c r="AE53" s="48" t="s">
        <v>140</v>
      </c>
      <c r="AF53" s="48" t="s">
        <v>140</v>
      </c>
      <c r="AG53" s="48" t="s">
        <v>140</v>
      </c>
      <c r="AH53" s="48" t="s">
        <v>127</v>
      </c>
      <c r="AI53" s="48" t="s">
        <v>127</v>
      </c>
      <c r="AJ53" s="48" t="s">
        <v>127</v>
      </c>
      <c r="AL53" s="48" t="s">
        <v>140</v>
      </c>
      <c r="AM53" s="48" t="s">
        <v>140</v>
      </c>
      <c r="AN53" s="48" t="s">
        <v>140</v>
      </c>
      <c r="AO53" s="48" t="s">
        <v>140</v>
      </c>
      <c r="AQ53" s="48" t="s">
        <v>140</v>
      </c>
      <c r="AR53" s="48" t="s">
        <v>140</v>
      </c>
      <c r="AS53" s="48" t="s">
        <v>140</v>
      </c>
      <c r="AU53" s="79" t="str">
        <f t="shared" ref="AU53:AU55" si="66">IFERROR(IF(OR(HLOOKUP(F$6,$AA$13:$AJ$996,ROW($AT53)-ROW($AT$12),FALSE)="N",HLOOKUP(IF(F$3="Please Select","",IF(AND(LEFT(F$3,3)&lt;&gt;"IPC",LEFT(F$3,3)&lt;&gt;"PPA",LEFT(F$3,7)&lt;&gt;"Program"),"Hybrid",LEFT(F$3,3))),$AL$13:$AO$996,ROW($AT53)-ROW($AT$12),FALSE)="N",HLOOKUP(F$5,$AQ$13:$AS$996,ROW($AT53)-ROW($AT$12),FALSE)="N"),"N",IF(OR(HLOOKUP(F$6,$AA$13:$AJ$996,ROW($AT53)-ROW($AT$12),FALSE)="A",HLOOKUP(IF(F$3="Please Select","",IF(AND(LEFT(F$3,3)&lt;&gt;"IPC",LEFT(F$3,3)&lt;&gt;"PPA"),"Hybrid",LEFT(F$3,3))),$AL$13:$AO$996,ROW($AT53)-ROW($AT$12),FALSE)="A",HLOOKUP(F$5,$AQ$13:$AS$996,ROW($AT53)-ROW($AT$12),FALSE)="A"),"A","Y")),$AS53)</f>
        <v>N</v>
      </c>
      <c r="AV53" s="79" t="str">
        <f t="shared" ref="AV53:AV55" si="67">IFERROR(IF(OR(HLOOKUP(G$6,$AA$13:$AJ$996,ROW($AT53)-ROW($AT$12),FALSE)="N",HLOOKUP(IF(G$3="Please Select","",IF(AND(LEFT(G$3,3)&lt;&gt;"IPC",LEFT(G$3,3)&lt;&gt;"PPA",LEFT(G$3,7)&lt;&gt;"Program"),"Hybrid",LEFT(G$3,3))),$AL$13:$AO$996,ROW($AT53)-ROW($AT$12),FALSE)="N",HLOOKUP(G$5,$AQ$13:$AS$996,ROW($AT53)-ROW($AT$12),FALSE)="N"),"N",IF(OR(HLOOKUP(G$6,$AA$13:$AJ$996,ROW($AT53)-ROW($AT$12),FALSE)="A",HLOOKUP(IF(G$3="Please Select","",IF(AND(LEFT(G$3,3)&lt;&gt;"IPC",LEFT(G$3,3)&lt;&gt;"PPA"),"Hybrid",LEFT(G$3,3))),$AL$13:$AO$996,ROW($AT53)-ROW($AT$12),FALSE)="A",HLOOKUP(G$5,$AQ$13:$AS$996,ROW($AT53)-ROW($AT$12),FALSE)="A"),"A","Y")),$AS53)</f>
        <v>A</v>
      </c>
      <c r="AW53" s="79" t="str">
        <f t="shared" ref="AW53:AW55" si="68">IFERROR(IF(OR(HLOOKUP(H$6,$AA$13:$AJ$996,ROW($AT53)-ROW($AT$12),FALSE)="N",HLOOKUP(IF(H$3="Please Select","",IF(AND(LEFT(H$3,3)&lt;&gt;"IPC",LEFT(H$3,3)&lt;&gt;"PPA",LEFT(H$3,7)&lt;&gt;"Program"),"Hybrid",LEFT(H$3,3))),$AL$13:$AO$996,ROW($AT53)-ROW($AT$12),FALSE)="N",HLOOKUP(H$5,$AQ$13:$AS$996,ROW($AT53)-ROW($AT$12),FALSE)="N"),"N",IF(OR(HLOOKUP(H$6,$AA$13:$AJ$996,ROW($AT53)-ROW($AT$12),FALSE)="A",HLOOKUP(IF(H$3="Please Select","",IF(AND(LEFT(H$3,3)&lt;&gt;"IPC",LEFT(H$3,3)&lt;&gt;"PPA"),"Hybrid",LEFT(H$3,3))),$AL$13:$AO$996,ROW($AT53)-ROW($AT$12),FALSE)="A",HLOOKUP(H$5,$AQ$13:$AS$996,ROW($AT53)-ROW($AT$12),FALSE)="A"),"A","Y")),$AS53)</f>
        <v>A</v>
      </c>
      <c r="AX53" s="79" t="str">
        <f t="shared" ref="AX53:AX55" si="69">IFERROR(IF(OR(HLOOKUP(I$6,$AA$13:$AJ$996,ROW($AT53)-ROW($AT$12),FALSE)="N",HLOOKUP(IF(I$3="Please Select","",IF(AND(LEFT(I$3,3)&lt;&gt;"IPC",LEFT(I$3,3)&lt;&gt;"PPA",LEFT(I$3,7)&lt;&gt;"Program"),"Hybrid",LEFT(I$3,3))),$AL$13:$AO$996,ROW($AT53)-ROW($AT$12),FALSE)="N",HLOOKUP(I$5,$AQ$13:$AS$996,ROW($AT53)-ROW($AT$12),FALSE)="N"),"N",IF(OR(HLOOKUP(I$6,$AA$13:$AJ$996,ROW($AT53)-ROW($AT$12),FALSE)="A",HLOOKUP(IF(I$3="Please Select","",IF(AND(LEFT(I$3,3)&lt;&gt;"IPC",LEFT(I$3,3)&lt;&gt;"PPA"),"Hybrid",LEFT(I$3,3))),$AL$13:$AO$996,ROW($AT53)-ROW($AT$12),FALSE)="A",HLOOKUP(I$5,$AQ$13:$AS$996,ROW($AT53)-ROW($AT$12),FALSE)="A"),"A","Y")),$AS53)</f>
        <v>A</v>
      </c>
      <c r="AY53" s="79" t="str">
        <f t="shared" ref="AY53:AY55" si="70">IFERROR(IF(OR(HLOOKUP(J$6,$AA$13:$AJ$996,ROW($AT53)-ROW($AT$12),FALSE)="N",HLOOKUP(IF(J$3="Please Select","",IF(AND(LEFT(J$3,3)&lt;&gt;"IPC",LEFT(J$3,3)&lt;&gt;"PPA",LEFT(J$3,7)&lt;&gt;"Program"),"Hybrid",LEFT(J$3,3))),$AL$13:$AO$996,ROW($AT53)-ROW($AT$12),FALSE)="N",HLOOKUP(J$5,$AQ$13:$AS$996,ROW($AT53)-ROW($AT$12),FALSE)="N"),"N",IF(OR(HLOOKUP(J$6,$AA$13:$AJ$996,ROW($AT53)-ROW($AT$12),FALSE)="A",HLOOKUP(IF(J$3="Please Select","",IF(AND(LEFT(J$3,3)&lt;&gt;"IPC",LEFT(J$3,3)&lt;&gt;"PPA"),"Hybrid",LEFT(J$3,3))),$AL$13:$AO$996,ROW($AT53)-ROW($AT$12),FALSE)="A",HLOOKUP(J$5,$AQ$13:$AS$996,ROW($AT53)-ROW($AT$12),FALSE)="A"),"A","Y")),$AS53)</f>
        <v>A</v>
      </c>
      <c r="AZ53" s="79" t="str">
        <f t="shared" ref="AZ53:AZ55" si="71">IFERROR(IF(OR(HLOOKUP(K$6,$AA$13:$AJ$996,ROW($AT53)-ROW($AT$12),FALSE)="N",HLOOKUP(IF(K$3="Please Select","",IF(AND(LEFT(K$3,3)&lt;&gt;"IPC",LEFT(K$3,3)&lt;&gt;"PPA",LEFT(K$3,7)&lt;&gt;"Program"),"Hybrid",LEFT(K$3,3))),$AL$13:$AO$996,ROW($AT53)-ROW($AT$12),FALSE)="N",HLOOKUP(K$5,$AQ$13:$AS$996,ROW($AT53)-ROW($AT$12),FALSE)="N"),"N",IF(OR(HLOOKUP(K$6,$AA$13:$AJ$996,ROW($AT53)-ROW($AT$12),FALSE)="A",HLOOKUP(IF(K$3="Please Select","",IF(AND(LEFT(K$3,3)&lt;&gt;"IPC",LEFT(K$3,3)&lt;&gt;"PPA"),"Hybrid",LEFT(K$3,3))),$AL$13:$AO$996,ROW($AT53)-ROW($AT$12),FALSE)="A",HLOOKUP(K$5,$AQ$13:$AS$996,ROW($AT53)-ROW($AT$12),FALSE)="A"),"A","Y")),$AS53)</f>
        <v>A</v>
      </c>
      <c r="BA53" s="79" t="str">
        <f t="shared" ref="BA53:BA55" si="72">IFERROR(IF(OR(HLOOKUP(L$6,$AA$13:$AJ$996,ROW($AT53)-ROW($AT$12),FALSE)="N",HLOOKUP(IF(L$3="Please Select","",IF(AND(LEFT(L$3,3)&lt;&gt;"IPC",LEFT(L$3,3)&lt;&gt;"PPA",LEFT(L$3,7)&lt;&gt;"Program"),"Hybrid",LEFT(L$3,3))),$AL$13:$AO$996,ROW($AT53)-ROW($AT$12),FALSE)="N",HLOOKUP(L$5,$AQ$13:$AS$996,ROW($AT53)-ROW($AT$12),FALSE)="N"),"N",IF(OR(HLOOKUP(L$6,$AA$13:$AJ$996,ROW($AT53)-ROW($AT$12),FALSE)="A",HLOOKUP(IF(L$3="Please Select","",IF(AND(LEFT(L$3,3)&lt;&gt;"IPC",LEFT(L$3,3)&lt;&gt;"PPA"),"Hybrid",LEFT(L$3,3))),$AL$13:$AO$996,ROW($AT53)-ROW($AT$12),FALSE)="A",HLOOKUP(L$5,$AQ$13:$AS$996,ROW($AT53)-ROW($AT$12),FALSE)="A"),"A","Y")),$AS53)</f>
        <v>A</v>
      </c>
      <c r="BB53" s="79" t="str">
        <f t="shared" ref="BB53:BB55" si="73">IFERROR(IF(OR(HLOOKUP(M$6,$AA$13:$AJ$996,ROW($AT53)-ROW($AT$12),FALSE)="N",HLOOKUP(IF(M$3="Please Select","",IF(AND(LEFT(M$3,3)&lt;&gt;"IPC",LEFT(M$3,3)&lt;&gt;"PPA",LEFT(M$3,7)&lt;&gt;"Program"),"Hybrid",LEFT(M$3,3))),$AL$13:$AO$996,ROW($AT53)-ROW($AT$12),FALSE)="N",HLOOKUP(M$5,$AQ$13:$AS$996,ROW($AT53)-ROW($AT$12),FALSE)="N"),"N",IF(OR(HLOOKUP(M$6,$AA$13:$AJ$996,ROW($AT53)-ROW($AT$12),FALSE)="A",HLOOKUP(IF(M$3="Please Select","",IF(AND(LEFT(M$3,3)&lt;&gt;"IPC",LEFT(M$3,3)&lt;&gt;"PPA"),"Hybrid",LEFT(M$3,3))),$AL$13:$AO$996,ROW($AT53)-ROW($AT$12),FALSE)="A",HLOOKUP(M$5,$AQ$13:$AS$996,ROW($AT53)-ROW($AT$12),FALSE)="A"),"A","Y")),$AS53)</f>
        <v>A</v>
      </c>
      <c r="BC53" s="79" t="str">
        <f t="shared" ref="BC53:BC55" si="74">IFERROR(IF(OR(HLOOKUP(N$6,$AA$13:$AJ$996,ROW($AT53)-ROW($AT$12),FALSE)="N",HLOOKUP(IF(N$3="Please Select","",IF(AND(LEFT(N$3,3)&lt;&gt;"IPC",LEFT(N$3,3)&lt;&gt;"PPA",LEFT(N$3,7)&lt;&gt;"Program"),"Hybrid",LEFT(N$3,3))),$AL$13:$AO$996,ROW($AT53)-ROW($AT$12),FALSE)="N",HLOOKUP(N$5,$AQ$13:$AS$996,ROW($AT53)-ROW($AT$12),FALSE)="N"),"N",IF(OR(HLOOKUP(N$6,$AA$13:$AJ$996,ROW($AT53)-ROW($AT$12),FALSE)="A",HLOOKUP(IF(N$3="Please Select","",IF(AND(LEFT(N$3,3)&lt;&gt;"IPC",LEFT(N$3,3)&lt;&gt;"PPA"),"Hybrid",LEFT(N$3,3))),$AL$13:$AO$996,ROW($AT53)-ROW($AT$12),FALSE)="A",HLOOKUP(N$5,$AQ$13:$AS$996,ROW($AT53)-ROW($AT$12),FALSE)="A"),"A","Y")),$AS53)</f>
        <v>A</v>
      </c>
      <c r="BD53" s="79" t="str">
        <f t="shared" ref="BD53:BD55" si="75">IFERROR(IF(OR(HLOOKUP(O$6,$AA$13:$AJ$996,ROW($AT53)-ROW($AT$12),FALSE)="N",HLOOKUP(IF(O$3="Please Select","",IF(AND(LEFT(O$3,3)&lt;&gt;"IPC",LEFT(O$3,3)&lt;&gt;"PPA",LEFT(O$3,7)&lt;&gt;"Program"),"Hybrid",LEFT(O$3,3))),$AL$13:$AO$996,ROW($AT53)-ROW($AT$12),FALSE)="N",HLOOKUP(O$5,$AQ$13:$AS$996,ROW($AT53)-ROW($AT$12),FALSE)="N"),"N",IF(OR(HLOOKUP(O$6,$AA$13:$AJ$996,ROW($AT53)-ROW($AT$12),FALSE)="A",HLOOKUP(IF(O$3="Please Select","",IF(AND(LEFT(O$3,3)&lt;&gt;"IPC",LEFT(O$3,3)&lt;&gt;"PPA"),"Hybrid",LEFT(O$3,3))),$AL$13:$AO$996,ROW($AT53)-ROW($AT$12),FALSE)="A",HLOOKUP(O$5,$AQ$13:$AS$996,ROW($AT53)-ROW($AT$12),FALSE)="A"),"A","Y")),$AS53)</f>
        <v>A</v>
      </c>
      <c r="BE53" s="79" t="str">
        <f t="shared" ref="BE53:BE55" si="76">IFERROR(IF(OR(HLOOKUP(P$6,$AA$13:$AJ$996,ROW($AT53)-ROW($AT$12),FALSE)="N",HLOOKUP(IF(P$3="Please Select","",IF(AND(LEFT(P$3,3)&lt;&gt;"IPC",LEFT(P$3,3)&lt;&gt;"PPA",LEFT(P$3,7)&lt;&gt;"Program"),"Hybrid",LEFT(P$3,3))),$AL$13:$AO$996,ROW($AT53)-ROW($AT$12),FALSE)="N",HLOOKUP(P$5,$AQ$13:$AS$996,ROW($AT53)-ROW($AT$12),FALSE)="N"),"N",IF(OR(HLOOKUP(P$6,$AA$13:$AJ$996,ROW($AT53)-ROW($AT$12),FALSE)="A",HLOOKUP(IF(P$3="Please Select","",IF(AND(LEFT(P$3,3)&lt;&gt;"IPC",LEFT(P$3,3)&lt;&gt;"PPA"),"Hybrid",LEFT(P$3,3))),$AL$13:$AO$996,ROW($AT53)-ROW($AT$12),FALSE)="A",HLOOKUP(P$5,$AQ$13:$AS$996,ROW($AT53)-ROW($AT$12),FALSE)="A"),"A","Y")),$AS53)</f>
        <v>A</v>
      </c>
      <c r="BF53" s="79" t="str">
        <f t="shared" ref="BF53:BF55" si="77">IFERROR(IF(OR(HLOOKUP(Q$6,$AA$13:$AJ$996,ROW($AT53)-ROW($AT$12),FALSE)="N",HLOOKUP(IF(Q$3="Please Select","",IF(AND(LEFT(Q$3,3)&lt;&gt;"IPC",LEFT(Q$3,3)&lt;&gt;"PPA",LEFT(Q$3,7)&lt;&gt;"Program"),"Hybrid",LEFT(Q$3,3))),$AL$13:$AO$996,ROW($AT53)-ROW($AT$12),FALSE)="N",HLOOKUP(Q$5,$AQ$13:$AS$996,ROW($AT53)-ROW($AT$12),FALSE)="N"),"N",IF(OR(HLOOKUP(Q$6,$AA$13:$AJ$996,ROW($AT53)-ROW($AT$12),FALSE)="A",HLOOKUP(IF(Q$3="Please Select","",IF(AND(LEFT(Q$3,3)&lt;&gt;"IPC",LEFT(Q$3,3)&lt;&gt;"PPA"),"Hybrid",LEFT(Q$3,3))),$AL$13:$AO$996,ROW($AT53)-ROW($AT$12),FALSE)="A",HLOOKUP(Q$5,$AQ$13:$AS$996,ROW($AT53)-ROW($AT$12),FALSE)="A"),"A","Y")),$AS53)</f>
        <v>A</v>
      </c>
      <c r="BG53" s="79" t="str">
        <f t="shared" ref="BG53:BG55" si="78">IFERROR(IF(OR(HLOOKUP(R$6,$AA$13:$AJ$996,ROW($AT53)-ROW($AT$12),FALSE)="N",HLOOKUP(IF(R$3="Please Select","",IF(AND(LEFT(R$3,3)&lt;&gt;"IPC",LEFT(R$3,3)&lt;&gt;"PPA",LEFT(R$3,7)&lt;&gt;"Program"),"Hybrid",LEFT(R$3,3))),$AL$13:$AO$996,ROW($AT53)-ROW($AT$12),FALSE)="N",HLOOKUP(R$5,$AQ$13:$AS$996,ROW($AT53)-ROW($AT$12),FALSE)="N"),"N",IF(OR(HLOOKUP(R$6,$AA$13:$AJ$996,ROW($AT53)-ROW($AT$12),FALSE)="A",HLOOKUP(IF(R$3="Please Select","",IF(AND(LEFT(R$3,3)&lt;&gt;"IPC",LEFT(R$3,3)&lt;&gt;"PPA"),"Hybrid",LEFT(R$3,3))),$AL$13:$AO$996,ROW($AT53)-ROW($AT$12),FALSE)="A",HLOOKUP(R$5,$AQ$13:$AS$996,ROW($AT53)-ROW($AT$12),FALSE)="A"),"A","Y")),$AS53)</f>
        <v>A</v>
      </c>
      <c r="BH53" s="79" t="str">
        <f t="shared" ref="BH53:BH55" si="79">IFERROR(IF(OR(HLOOKUP(S$6,$AA$13:$AJ$996,ROW($AT53)-ROW($AT$12),FALSE)="N",HLOOKUP(IF(S$3="Please Select","",IF(AND(LEFT(S$3,3)&lt;&gt;"IPC",LEFT(S$3,3)&lt;&gt;"PPA",LEFT(S$3,7)&lt;&gt;"Program"),"Hybrid",LEFT(S$3,3))),$AL$13:$AO$996,ROW($AT53)-ROW($AT$12),FALSE)="N",HLOOKUP(S$5,$AQ$13:$AS$996,ROW($AT53)-ROW($AT$12),FALSE)="N"),"N",IF(OR(HLOOKUP(S$6,$AA$13:$AJ$996,ROW($AT53)-ROW($AT$12),FALSE)="A",HLOOKUP(IF(S$3="Please Select","",IF(AND(LEFT(S$3,3)&lt;&gt;"IPC",LEFT(S$3,3)&lt;&gt;"PPA"),"Hybrid",LEFT(S$3,3))),$AL$13:$AO$996,ROW($AT53)-ROW($AT$12),FALSE)="A",HLOOKUP(S$5,$AQ$13:$AS$996,ROW($AT53)-ROW($AT$12),FALSE)="A"),"A","Y")),$AS53)</f>
        <v>A</v>
      </c>
      <c r="BI53" s="79" t="str">
        <f t="shared" ref="BI53:BI55" si="80">IFERROR(IF(OR(HLOOKUP(T$6,$AA$13:$AJ$996,ROW($AT53)-ROW($AT$12),FALSE)="N",HLOOKUP(IF(T$3="Please Select","",IF(AND(LEFT(T$3,3)&lt;&gt;"IPC",LEFT(T$3,3)&lt;&gt;"PPA",LEFT(T$3,7)&lt;&gt;"Program"),"Hybrid",LEFT(T$3,3))),$AL$13:$AO$996,ROW($AT53)-ROW($AT$12),FALSE)="N",HLOOKUP(T$5,$AQ$13:$AS$996,ROW($AT53)-ROW($AT$12),FALSE)="N"),"N",IF(OR(HLOOKUP(T$6,$AA$13:$AJ$996,ROW($AT53)-ROW($AT$12),FALSE)="A",HLOOKUP(IF(T$3="Please Select","",IF(AND(LEFT(T$3,3)&lt;&gt;"IPC",LEFT(T$3,3)&lt;&gt;"PPA"),"Hybrid",LEFT(T$3,3))),$AL$13:$AO$996,ROW($AT53)-ROW($AT$12),FALSE)="A",HLOOKUP(T$5,$AQ$13:$AS$996,ROW($AT53)-ROW($AT$12),FALSE)="A"),"A","Y")),$AS53)</f>
        <v>A</v>
      </c>
      <c r="BJ53" s="79" t="str">
        <f t="shared" ref="BJ53:BJ55" si="81">IFERROR(IF(OR(HLOOKUP(U$6,$AA$13:$AJ$996,ROW($AT53)-ROW($AT$12),FALSE)="N",HLOOKUP(IF(U$3="Please Select","",IF(AND(LEFT(U$3,3)&lt;&gt;"IPC",LEFT(U$3,3)&lt;&gt;"PPA",LEFT(U$3,7)&lt;&gt;"Program"),"Hybrid",LEFT(U$3,3))),$AL$13:$AO$996,ROW($AT53)-ROW($AT$12),FALSE)="N",HLOOKUP(U$5,$AQ$13:$AS$996,ROW($AT53)-ROW($AT$12),FALSE)="N"),"N",IF(OR(HLOOKUP(U$6,$AA$13:$AJ$996,ROW($AT53)-ROW($AT$12),FALSE)="A",HLOOKUP(IF(U$3="Please Select","",IF(AND(LEFT(U$3,3)&lt;&gt;"IPC",LEFT(U$3,3)&lt;&gt;"PPA"),"Hybrid",LEFT(U$3,3))),$AL$13:$AO$996,ROW($AT53)-ROW($AT$12),FALSE)="A",HLOOKUP(U$5,$AQ$13:$AS$996,ROW($AT53)-ROW($AT$12),FALSE)="A"),"A","Y")),$AS53)</f>
        <v>A</v>
      </c>
      <c r="BK53" s="79" t="str">
        <f t="shared" ref="BK53:BK55" si="82">IFERROR(IF(OR(HLOOKUP(V$6,$AA$13:$AJ$996,ROW($AT53)-ROW($AT$12),FALSE)="N",HLOOKUP(IF(V$3="Please Select","",IF(AND(LEFT(V$3,3)&lt;&gt;"IPC",LEFT(V$3,3)&lt;&gt;"PPA",LEFT(V$3,7)&lt;&gt;"Program"),"Hybrid",LEFT(V$3,3))),$AL$13:$AO$996,ROW($AT53)-ROW($AT$12),FALSE)="N",HLOOKUP(V$5,$AQ$13:$AS$996,ROW($AT53)-ROW($AT$12),FALSE)="N"),"N",IF(OR(HLOOKUP(V$6,$AA$13:$AJ$996,ROW($AT53)-ROW($AT$12),FALSE)="A",HLOOKUP(IF(V$3="Please Select","",IF(AND(LEFT(V$3,3)&lt;&gt;"IPC",LEFT(V$3,3)&lt;&gt;"PPA"),"Hybrid",LEFT(V$3,3))),$AL$13:$AO$996,ROW($AT53)-ROW($AT$12),FALSE)="A",HLOOKUP(V$5,$AQ$13:$AS$996,ROW($AT53)-ROW($AT$12),FALSE)="A"),"A","Y")),$AS53)</f>
        <v>A</v>
      </c>
      <c r="BL53" s="79" t="str">
        <f t="shared" ref="BL53:BL55" si="83">IFERROR(IF(OR(HLOOKUP(W$6,$AA$13:$AJ$996,ROW($AT53)-ROW($AT$12),FALSE)="N",HLOOKUP(IF(W$3="Please Select","",IF(AND(LEFT(W$3,3)&lt;&gt;"IPC",LEFT(W$3,3)&lt;&gt;"PPA",LEFT(W$3,7)&lt;&gt;"Program"),"Hybrid",LEFT(W$3,3))),$AL$13:$AO$996,ROW($AT53)-ROW($AT$12),FALSE)="N",HLOOKUP(W$5,$AQ$13:$AS$996,ROW($AT53)-ROW($AT$12),FALSE)="N"),"N",IF(OR(HLOOKUP(W$6,$AA$13:$AJ$996,ROW($AT53)-ROW($AT$12),FALSE)="A",HLOOKUP(IF(W$3="Please Select","",IF(AND(LEFT(W$3,3)&lt;&gt;"IPC",LEFT(W$3,3)&lt;&gt;"PPA"),"Hybrid",LEFT(W$3,3))),$AL$13:$AO$996,ROW($AT53)-ROW($AT$12),FALSE)="A",HLOOKUP(W$5,$AQ$13:$AS$996,ROW($AT53)-ROW($AT$12),FALSE)="A"),"A","Y")),$AS53)</f>
        <v>A</v>
      </c>
      <c r="BM53" s="79" t="str">
        <f t="shared" ref="BM53:BM55" si="84">IFERROR(IF(OR(HLOOKUP(X$6,$AA$13:$AJ$996,ROW($AT53)-ROW($AT$12),FALSE)="N",HLOOKUP(IF(X$3="Please Select","",IF(AND(LEFT(X$3,3)&lt;&gt;"IPC",LEFT(X$3,3)&lt;&gt;"PPA",LEFT(X$3,7)&lt;&gt;"Program"),"Hybrid",LEFT(X$3,3))),$AL$13:$AO$996,ROW($AT53)-ROW($AT$12),FALSE)="N",HLOOKUP(X$5,$AQ$13:$AS$996,ROW($AT53)-ROW($AT$12),FALSE)="N"),"N",IF(OR(HLOOKUP(X$6,$AA$13:$AJ$996,ROW($AT53)-ROW($AT$12),FALSE)="A",HLOOKUP(IF(X$3="Please Select","",IF(AND(LEFT(X$3,3)&lt;&gt;"IPC",LEFT(X$3,3)&lt;&gt;"PPA"),"Hybrid",LEFT(X$3,3))),$AL$13:$AO$996,ROW($AT53)-ROW($AT$12),FALSE)="A",HLOOKUP(X$5,$AQ$13:$AS$996,ROW($AT53)-ROW($AT$12),FALSE)="A"),"A","Y")),$AS53)</f>
        <v>A</v>
      </c>
      <c r="BN53" s="79" t="str">
        <f t="shared" ref="BN53:BN55" si="85">IFERROR(IF(OR(HLOOKUP(Y$6,$AA$13:$AJ$996,ROW($AT53)-ROW($AT$12),FALSE)="N",HLOOKUP(IF(Y$3="Please Select","",IF(AND(LEFT(Y$3,3)&lt;&gt;"IPC",LEFT(Y$3,3)&lt;&gt;"PPA",LEFT(Y$3,7)&lt;&gt;"Program"),"Hybrid",LEFT(Y$3,3))),$AL$13:$AO$996,ROW($AT53)-ROW($AT$12),FALSE)="N",HLOOKUP(Y$5,$AQ$13:$AS$996,ROW($AT53)-ROW($AT$12),FALSE)="N"),"N",IF(OR(HLOOKUP(Y$6,$AA$13:$AJ$996,ROW($AT53)-ROW($AT$12),FALSE)="A",HLOOKUP(IF(Y$3="Please Select","",IF(AND(LEFT(Y$3,3)&lt;&gt;"IPC",LEFT(Y$3,3)&lt;&gt;"PPA"),"Hybrid",LEFT(Y$3,3))),$AL$13:$AO$996,ROW($AT53)-ROW($AT$12),FALSE)="A",HLOOKUP(Y$5,$AQ$13:$AS$996,ROW($AT53)-ROW($AT$12),FALSE)="A"),"A","Y")),$AS53)</f>
        <v>A</v>
      </c>
      <c r="CB53" s="48" t="s">
        <v>126</v>
      </c>
      <c r="CC53" s="48" t="s">
        <v>126</v>
      </c>
      <c r="CD53" s="48" t="s">
        <v>126</v>
      </c>
      <c r="CE53" s="48" t="s">
        <v>126</v>
      </c>
      <c r="CF53" s="48" t="s">
        <v>126</v>
      </c>
      <c r="CG53" s="48" t="s">
        <v>126</v>
      </c>
      <c r="CH53" s="48" t="s">
        <v>126</v>
      </c>
      <c r="CI53" s="48" t="s">
        <v>126</v>
      </c>
      <c r="CJ53" s="48" t="s">
        <v>126</v>
      </c>
      <c r="CK53" s="53" t="b">
        <f ca="1">OR(IFERROR(OFFSET($CB53,0,MATCH(F$6,$CB$13:$CJ$13,0)-1),1)=0,IFERROR(OFFSET($CB53,0,MATCH(#REF!,$CB$13:$CJ$13,0)-1),1)=0,IFERROR(OFFSET($CB53,0,MATCH(F$5,$CB$13:$CJ$13,0)-1),1)=0)</f>
        <v>0</v>
      </c>
      <c r="CL53" s="53" t="b">
        <f ca="1">OR(IFERROR(OFFSET($CB53,0,MATCH(G$6,$CB$13:$CJ$13,0)-1),1)=0,IFERROR(OFFSET($CB53,0,MATCH(#REF!,$CB$13:$CJ$13,0)-1),1)=0,IFERROR(OFFSET($CB53,0,MATCH(G$5,$CB$13:$CJ$13,0)-1),1)=0)</f>
        <v>0</v>
      </c>
      <c r="CM53" s="53" t="b">
        <f ca="1">OR(IFERROR(OFFSET($CB53,0,MATCH(H$6,$CB$13:$CJ$13,0)-1),1)=0,IFERROR(OFFSET($CB53,0,MATCH(#REF!,$CB$13:$CJ$13,0)-1),1)=0,IFERROR(OFFSET($CB53,0,MATCH(H$5,$CB$13:$CJ$13,0)-1),1)=0)</f>
        <v>0</v>
      </c>
      <c r="CN53" s="53" t="b">
        <f ca="1">OR(IFERROR(OFFSET($CB53,0,MATCH(I$6,$CB$13:$CJ$13,0)-1),1)=0,IFERROR(OFFSET($CB53,0,MATCH(#REF!,$CB$13:$CJ$13,0)-1),1)=0,IFERROR(OFFSET($CB53,0,MATCH(I$5,$CB$13:$CJ$13,0)-1),1)=0)</f>
        <v>0</v>
      </c>
      <c r="CO53" s="53" t="b">
        <f ca="1">OR(IFERROR(OFFSET($CB53,0,MATCH(J$6,$CB$13:$CJ$13,0)-1),1)=0,IFERROR(OFFSET($CB53,0,MATCH(#REF!,$CB$13:$CJ$13,0)-1),1)=0,IFERROR(OFFSET($CB53,0,MATCH(J$5,$CB$13:$CJ$13,0)-1),1)=0)</f>
        <v>0</v>
      </c>
      <c r="CP53" s="53" t="b">
        <f ca="1">OR(IFERROR(OFFSET($CB53,0,MATCH(K$6,$CB$13:$CJ$13,0)-1),1)=0,IFERROR(OFFSET($CB53,0,MATCH(#REF!,$CB$13:$CJ$13,0)-1),1)=0,IFERROR(OFFSET($CB53,0,MATCH(K$5,$CB$13:$CJ$13,0)-1),1)=0)</f>
        <v>0</v>
      </c>
      <c r="CQ53" s="53" t="b">
        <f ca="1">OR(IFERROR(OFFSET($CB53,0,MATCH(L$6,$CB$13:$CJ$13,0)-1),1)=0,IFERROR(OFFSET($CB53,0,MATCH(#REF!,$CB$13:$CJ$13,0)-1),1)=0,IFERROR(OFFSET($CB53,0,MATCH(L$5,$CB$13:$CJ$13,0)-1),1)=0)</f>
        <v>0</v>
      </c>
      <c r="CR53" s="53" t="b">
        <f ca="1">OR(IFERROR(OFFSET($CB53,0,MATCH(M$6,$CB$13:$CJ$13,0)-1),1)=0,IFERROR(OFFSET($CB53,0,MATCH(#REF!,$CB$13:$CJ$13,0)-1),1)=0,IFERROR(OFFSET($CB53,0,MATCH(M$5,$CB$13:$CJ$13,0)-1),1)=0)</f>
        <v>0</v>
      </c>
      <c r="CS53" s="53" t="b">
        <f ca="1">OR(IFERROR(OFFSET($CB53,0,MATCH(N$6,$CB$13:$CJ$13,0)-1),1)=0,IFERROR(OFFSET($CB53,0,MATCH(#REF!,$CB$13:$CJ$13,0)-1),1)=0,IFERROR(OFFSET($CB53,0,MATCH(N$5,$CB$13:$CJ$13,0)-1),1)=0)</f>
        <v>0</v>
      </c>
      <c r="CT53" s="53" t="b">
        <f ca="1">OR(IFERROR(OFFSET($CB53,0,MATCH(O$6,$CB$13:$CJ$13,0)-1),1)=0,IFERROR(OFFSET($CB53,0,MATCH(#REF!,$CB$13:$CJ$13,0)-1),1)=0,IFERROR(OFFSET($CB53,0,MATCH(O$5,$CB$13:$CJ$13,0)-1),1)=0)</f>
        <v>0</v>
      </c>
      <c r="CU53" s="53" t="b">
        <f ca="1">OR(IFERROR(OFFSET($CB53,0,MATCH(P$6,$CB$13:$CJ$13,0)-1),1)=0,IFERROR(OFFSET($CB53,0,MATCH(#REF!,$CB$13:$CJ$13,0)-1),1)=0,IFERROR(OFFSET($CB53,0,MATCH(P$5,$CB$13:$CJ$13,0)-1),1)=0)</f>
        <v>0</v>
      </c>
      <c r="CV53" s="53" t="b">
        <f ca="1">OR(IFERROR(OFFSET($CB53,0,MATCH(Q$6,$CB$13:$CJ$13,0)-1),1)=0,IFERROR(OFFSET($CB53,0,MATCH(#REF!,$CB$13:$CJ$13,0)-1),1)=0,IFERROR(OFFSET($CB53,0,MATCH(Q$5,$CB$13:$CJ$13,0)-1),1)=0)</f>
        <v>0</v>
      </c>
      <c r="CW53" s="53" t="b">
        <f ca="1">OR(IFERROR(OFFSET($CB53,0,MATCH(R$6,$CB$13:$CJ$13,0)-1),1)=0,IFERROR(OFFSET($CB53,0,MATCH(#REF!,$CB$13:$CJ$13,0)-1),1)=0,IFERROR(OFFSET($CB53,0,MATCH(R$5,$CB$13:$CJ$13,0)-1),1)=0)</f>
        <v>0</v>
      </c>
      <c r="CX53" s="53" t="b">
        <f ca="1">OR(IFERROR(OFFSET($CB53,0,MATCH(S$6,$CB$13:$CJ$13,0)-1),1)=0,IFERROR(OFFSET($CB53,0,MATCH(#REF!,$CB$13:$CJ$13,0)-1),1)=0,IFERROR(OFFSET($CB53,0,MATCH(S$5,$CB$13:$CJ$13,0)-1),1)=0)</f>
        <v>0</v>
      </c>
      <c r="CY53" s="53" t="b">
        <f ca="1">OR(IFERROR(OFFSET($CB53,0,MATCH(T$6,$CB$13:$CJ$13,0)-1),1)=0,IFERROR(OFFSET($CB53,0,MATCH(#REF!,$CB$13:$CJ$13,0)-1),1)=0,IFERROR(OFFSET($CB53,0,MATCH(T$5,$CB$13:$CJ$13,0)-1),1)=0)</f>
        <v>0</v>
      </c>
      <c r="CZ53" s="53" t="b">
        <f ca="1">OR(IFERROR(OFFSET($CB53,0,MATCH(U$6,$CB$13:$CJ$13,0)-1),1)=0,IFERROR(OFFSET($CB53,0,MATCH(#REF!,$CB$13:$CJ$13,0)-1),1)=0,IFERROR(OFFSET($CB53,0,MATCH(U$5,$CB$13:$CJ$13,0)-1),1)=0)</f>
        <v>0</v>
      </c>
      <c r="DA53" s="53" t="b">
        <f ca="1">OR(IFERROR(OFFSET($CB53,0,MATCH(V$6,$CB$13:$CJ$13,0)-1),1)=0,IFERROR(OFFSET($CB53,0,MATCH(#REF!,$CB$13:$CJ$13,0)-1),1)=0,IFERROR(OFFSET($CB53,0,MATCH(V$5,$CB$13:$CJ$13,0)-1),1)=0)</f>
        <v>0</v>
      </c>
      <c r="DB53" s="53" t="b">
        <f ca="1">OR(IFERROR(OFFSET($CB53,0,MATCH(W$6,$CB$13:$CJ$13,0)-1),1)=0,IFERROR(OFFSET($CB53,0,MATCH(#REF!,$CB$13:$CJ$13,0)-1),1)=0,IFERROR(OFFSET($CB53,0,MATCH(W$5,$CB$13:$CJ$13,0)-1),1)=0)</f>
        <v>0</v>
      </c>
      <c r="DC53" s="53" t="b">
        <f ca="1">OR(IFERROR(OFFSET($CB53,0,MATCH(X$6,$CB$13:$CJ$13,0)-1),1)=0,IFERROR(OFFSET($CB53,0,MATCH(#REF!,$CB$13:$CJ$13,0)-1),1)=0,IFERROR(OFFSET($CB53,0,MATCH(X$5,$CB$13:$CJ$13,0)-1),1)=0)</f>
        <v>0</v>
      </c>
      <c r="DD53" s="53" t="b">
        <f ca="1">OR(IFERROR(OFFSET($CB53,0,MATCH(Y$6,$CB$13:$CJ$13,0)-1),1)=0,IFERROR(OFFSET($CB53,0,MATCH(#REF!,$CB$13:$CJ$13,0)-1),1)=0,IFERROR(OFFSET($CB53,0,MATCH(Y$5,$CB$13:$CJ$13,0)-1),1)=0)</f>
        <v>0</v>
      </c>
      <c r="DE53" s="53" t="b">
        <f ca="1">OR(IFERROR(OFFSET($CB53,0,MATCH(Z$6,$CB$13:$CJ$13,0)-1),1)=0,IFERROR(OFFSET($CB53,0,MATCH(#REF!,$CB$13:$CJ$13,0)-1),1)=0,IFERROR(OFFSET($CB53,0,MATCH(Z$5,$CB$13:$CJ$13,0)-1),1)=0)</f>
        <v>0</v>
      </c>
      <c r="DF53" s="53" t="b">
        <f ca="1">OR(IFERROR(OFFSET($CB53,0,MATCH(AA$6,$CB$13:$CJ$13,0)-1),1)=0,IFERROR(OFFSET($CB53,0,MATCH(#REF!,$CB$13:$CJ$13,0)-1),1)=0,IFERROR(OFFSET($CB53,0,MATCH(AA$5,$CB$13:$CJ$13,0)-1),1)=0)</f>
        <v>0</v>
      </c>
      <c r="DG53" s="53" t="b">
        <f ca="1">OR(IFERROR(OFFSET($CB53,0,MATCH(AB$6,$CB$13:$CJ$13,0)-1),1)=0,IFERROR(OFFSET($CB53,0,MATCH(#REF!,$CB$13:$CJ$13,0)-1),1)=0,IFERROR(OFFSET($CB53,0,MATCH(AB$5,$CB$13:$CJ$13,0)-1),1)=0)</f>
        <v>0</v>
      </c>
      <c r="DH53" s="53" t="b">
        <f ca="1">OR(IFERROR(OFFSET($CB53,0,MATCH(AC$6,$CB$13:$CJ$13,0)-1),1)=0,IFERROR(OFFSET($CB53,0,MATCH(#REF!,$CB$13:$CJ$13,0)-1),1)=0,IFERROR(OFFSET($CB53,0,MATCH(AC$5,$CB$13:$CJ$13,0)-1),1)=0)</f>
        <v>0</v>
      </c>
      <c r="DI53" s="53" t="b">
        <f ca="1">OR(IFERROR(OFFSET($CB53,0,MATCH(AD$6,$CB$13:$CJ$13,0)-1),1)=0,IFERROR(OFFSET($CB53,0,MATCH(#REF!,$CB$13:$CJ$13,0)-1),1)=0,IFERROR(OFFSET($CB53,0,MATCH(AD$5,$CB$13:$CJ$13,0)-1),1)=0)</f>
        <v>0</v>
      </c>
      <c r="DJ53" s="53" t="b">
        <f ca="1">OR(IFERROR(OFFSET($CB53,0,MATCH(AE$6,$CB$13:$CJ$13,0)-1),1)=0,IFERROR(OFFSET($CB53,0,MATCH(#REF!,$CB$13:$CJ$13,0)-1),1)=0,IFERROR(OFFSET($CB53,0,MATCH(AE$5,$CB$13:$CJ$13,0)-1),1)=0)</f>
        <v>0</v>
      </c>
      <c r="DK53" s="53" t="b">
        <f ca="1">OR(IFERROR(OFFSET($CB53,0,MATCH(AF$6,$CB$13:$CJ$13,0)-1),1)=0,IFERROR(OFFSET($CB53,0,MATCH(#REF!,$CB$13:$CJ$13,0)-1),1)=0,IFERROR(OFFSET($CB53,0,MATCH(AF$5,$CB$13:$CJ$13,0)-1),1)=0)</f>
        <v>0</v>
      </c>
      <c r="DL53" s="53" t="b">
        <f ca="1">OR(IFERROR(OFFSET($CB53,0,MATCH(AG$6,$CB$13:$CJ$13,0)-1),1)=0,IFERROR(OFFSET($CB53,0,MATCH(#REF!,$CB$13:$CJ$13,0)-1),1)=0,IFERROR(OFFSET($CB53,0,MATCH(AG$5,$CB$13:$CJ$13,0)-1),1)=0)</f>
        <v>0</v>
      </c>
      <c r="DM53" s="53" t="b">
        <f ca="1">OR(IFERROR(OFFSET($CB53,0,MATCH(AH$6,$CB$13:$CJ$13,0)-1),1)=0,IFERROR(OFFSET($CB53,0,MATCH(#REF!,$CB$13:$CJ$13,0)-1),1)=0,IFERROR(OFFSET($CB53,0,MATCH(AH$5,$CB$13:$CJ$13,0)-1),1)=0)</f>
        <v>0</v>
      </c>
      <c r="DN53" s="53" t="b">
        <f ca="1">OR(IFERROR(OFFSET($CB53,0,MATCH(AI$6,$CB$13:$CJ$13,0)-1),1)=0,IFERROR(OFFSET($CB53,0,MATCH(#REF!,$CB$13:$CJ$13,0)-1),1)=0,IFERROR(OFFSET($CB53,0,MATCH(AI$5,$CB$13:$CJ$13,0)-1),1)=0)</f>
        <v>0</v>
      </c>
    </row>
    <row r="54" spans="2:118" outlineLevel="1" x14ac:dyDescent="0.25">
      <c r="C54" s="88" t="s">
        <v>347</v>
      </c>
      <c r="D54" s="48" t="s">
        <v>138</v>
      </c>
      <c r="E54" s="79" t="s">
        <v>333</v>
      </c>
      <c r="F54" s="120">
        <f>'2. Commercial'!F347</f>
        <v>0</v>
      </c>
      <c r="G54" s="120">
        <f>'2. Commercial'!G347</f>
        <v>0</v>
      </c>
      <c r="H54" s="120">
        <f>'2. Commercial'!H347</f>
        <v>0</v>
      </c>
      <c r="I54" s="120">
        <f>'2. Commercial'!I347</f>
        <v>0</v>
      </c>
      <c r="J54" s="120">
        <f>'2. Commercial'!J347</f>
        <v>0</v>
      </c>
      <c r="K54" s="120">
        <f>'2. Commercial'!K347</f>
        <v>0</v>
      </c>
      <c r="L54" s="120">
        <f>'2. Commercial'!L347</f>
        <v>0</v>
      </c>
      <c r="M54" s="120">
        <f>'2. Commercial'!M347</f>
        <v>0</v>
      </c>
      <c r="N54" s="120">
        <f>'2. Commercial'!N347</f>
        <v>0</v>
      </c>
      <c r="O54" s="120">
        <f>'2. Commercial'!O347</f>
        <v>0</v>
      </c>
      <c r="P54" s="120">
        <f>'2. Commercial'!P347</f>
        <v>0</v>
      </c>
      <c r="Q54" s="120">
        <f>'2. Commercial'!Q347</f>
        <v>0</v>
      </c>
      <c r="R54" s="120">
        <f>'2. Commercial'!R347</f>
        <v>0</v>
      </c>
      <c r="S54" s="120">
        <f>'2. Commercial'!S347</f>
        <v>0</v>
      </c>
      <c r="T54" s="120">
        <f>'2. Commercial'!T347</f>
        <v>0</v>
      </c>
      <c r="U54" s="120">
        <f>'2. Commercial'!U347</f>
        <v>0</v>
      </c>
      <c r="V54" s="120">
        <f>'2. Commercial'!V347</f>
        <v>0</v>
      </c>
      <c r="W54" s="120">
        <f>'2. Commercial'!W347</f>
        <v>0</v>
      </c>
      <c r="X54" s="120">
        <f>'2. Commercial'!X347</f>
        <v>0</v>
      </c>
      <c r="Y54" s="120">
        <f>'2. Commercial'!Y347</f>
        <v>0</v>
      </c>
      <c r="AA54" s="48" t="s">
        <v>127</v>
      </c>
      <c r="AB54" s="48" t="s">
        <v>127</v>
      </c>
      <c r="AC54" s="48" t="s">
        <v>127</v>
      </c>
      <c r="AD54" s="48" t="s">
        <v>140</v>
      </c>
      <c r="AE54" s="48" t="s">
        <v>140</v>
      </c>
      <c r="AF54" s="48" t="s">
        <v>140</v>
      </c>
      <c r="AG54" s="48" t="s">
        <v>140</v>
      </c>
      <c r="AH54" s="48" t="s">
        <v>127</v>
      </c>
      <c r="AI54" s="48" t="s">
        <v>127</v>
      </c>
      <c r="AJ54" s="48" t="s">
        <v>127</v>
      </c>
      <c r="AL54" s="48" t="s">
        <v>140</v>
      </c>
      <c r="AM54" s="48" t="s">
        <v>140</v>
      </c>
      <c r="AN54" s="48" t="s">
        <v>140</v>
      </c>
      <c r="AO54" s="48" t="s">
        <v>140</v>
      </c>
      <c r="AQ54" s="48" t="s">
        <v>140</v>
      </c>
      <c r="AR54" s="48" t="s">
        <v>140</v>
      </c>
      <c r="AS54" s="48" t="s">
        <v>140</v>
      </c>
      <c r="AU54" s="79" t="str">
        <f t="shared" si="66"/>
        <v>N</v>
      </c>
      <c r="AV54" s="79" t="str">
        <f t="shared" si="67"/>
        <v>A</v>
      </c>
      <c r="AW54" s="79" t="str">
        <f t="shared" si="68"/>
        <v>A</v>
      </c>
      <c r="AX54" s="79" t="str">
        <f t="shared" si="69"/>
        <v>A</v>
      </c>
      <c r="AY54" s="79" t="str">
        <f t="shared" si="70"/>
        <v>A</v>
      </c>
      <c r="AZ54" s="79" t="str">
        <f t="shared" si="71"/>
        <v>A</v>
      </c>
      <c r="BA54" s="79" t="str">
        <f t="shared" si="72"/>
        <v>A</v>
      </c>
      <c r="BB54" s="79" t="str">
        <f t="shared" si="73"/>
        <v>A</v>
      </c>
      <c r="BC54" s="79" t="str">
        <f t="shared" si="74"/>
        <v>A</v>
      </c>
      <c r="BD54" s="79" t="str">
        <f t="shared" si="75"/>
        <v>A</v>
      </c>
      <c r="BE54" s="79" t="str">
        <f t="shared" si="76"/>
        <v>A</v>
      </c>
      <c r="BF54" s="79" t="str">
        <f t="shared" si="77"/>
        <v>A</v>
      </c>
      <c r="BG54" s="79" t="str">
        <f t="shared" si="78"/>
        <v>A</v>
      </c>
      <c r="BH54" s="79" t="str">
        <f t="shared" si="79"/>
        <v>A</v>
      </c>
      <c r="BI54" s="79" t="str">
        <f t="shared" si="80"/>
        <v>A</v>
      </c>
      <c r="BJ54" s="79" t="str">
        <f t="shared" si="81"/>
        <v>A</v>
      </c>
      <c r="BK54" s="79" t="str">
        <f t="shared" si="82"/>
        <v>A</v>
      </c>
      <c r="BL54" s="79" t="str">
        <f t="shared" si="83"/>
        <v>A</v>
      </c>
      <c r="BM54" s="79" t="str">
        <f t="shared" si="84"/>
        <v>A</v>
      </c>
      <c r="BN54" s="79" t="str">
        <f t="shared" si="85"/>
        <v>A</v>
      </c>
      <c r="CB54" s="48" t="s">
        <v>126</v>
      </c>
      <c r="CC54" s="48" t="s">
        <v>126</v>
      </c>
      <c r="CD54" s="48" t="s">
        <v>126</v>
      </c>
      <c r="CE54" s="48" t="s">
        <v>126</v>
      </c>
      <c r="CF54" s="48" t="s">
        <v>126</v>
      </c>
      <c r="CG54" s="48" t="s">
        <v>126</v>
      </c>
      <c r="CH54" s="48" t="s">
        <v>126</v>
      </c>
      <c r="CI54" s="48" t="s">
        <v>126</v>
      </c>
      <c r="CJ54" s="48" t="s">
        <v>126</v>
      </c>
      <c r="CK54" s="53" t="b">
        <f ca="1">OR(IFERROR(OFFSET($CB54,0,MATCH(F$6,$CB$13:$CJ$13,0)-1),1)=0,IFERROR(OFFSET($CB54,0,MATCH(#REF!,$CB$13:$CJ$13,0)-1),1)=0,IFERROR(OFFSET($CB54,0,MATCH(F$5,$CB$13:$CJ$13,0)-1),1)=0)</f>
        <v>0</v>
      </c>
      <c r="CL54" s="53" t="b">
        <f ca="1">OR(IFERROR(OFFSET($CB54,0,MATCH(G$6,$CB$13:$CJ$13,0)-1),1)=0,IFERROR(OFFSET($CB54,0,MATCH(#REF!,$CB$13:$CJ$13,0)-1),1)=0,IFERROR(OFFSET($CB54,0,MATCH(G$5,$CB$13:$CJ$13,0)-1),1)=0)</f>
        <v>0</v>
      </c>
      <c r="CM54" s="53" t="b">
        <f ca="1">OR(IFERROR(OFFSET($CB54,0,MATCH(H$6,$CB$13:$CJ$13,0)-1),1)=0,IFERROR(OFFSET($CB54,0,MATCH(#REF!,$CB$13:$CJ$13,0)-1),1)=0,IFERROR(OFFSET($CB54,0,MATCH(H$5,$CB$13:$CJ$13,0)-1),1)=0)</f>
        <v>0</v>
      </c>
      <c r="CN54" s="53" t="b">
        <f ca="1">OR(IFERROR(OFFSET($CB54,0,MATCH(I$6,$CB$13:$CJ$13,0)-1),1)=0,IFERROR(OFFSET($CB54,0,MATCH(#REF!,$CB$13:$CJ$13,0)-1),1)=0,IFERROR(OFFSET($CB54,0,MATCH(I$5,$CB$13:$CJ$13,0)-1),1)=0)</f>
        <v>0</v>
      </c>
      <c r="CO54" s="53" t="b">
        <f ca="1">OR(IFERROR(OFFSET($CB54,0,MATCH(J$6,$CB$13:$CJ$13,0)-1),1)=0,IFERROR(OFFSET($CB54,0,MATCH(#REF!,$CB$13:$CJ$13,0)-1),1)=0,IFERROR(OFFSET($CB54,0,MATCH(J$5,$CB$13:$CJ$13,0)-1),1)=0)</f>
        <v>0</v>
      </c>
      <c r="CP54" s="53" t="b">
        <f ca="1">OR(IFERROR(OFFSET($CB54,0,MATCH(K$6,$CB$13:$CJ$13,0)-1),1)=0,IFERROR(OFFSET($CB54,0,MATCH(#REF!,$CB$13:$CJ$13,0)-1),1)=0,IFERROR(OFFSET($CB54,0,MATCH(K$5,$CB$13:$CJ$13,0)-1),1)=0)</f>
        <v>0</v>
      </c>
      <c r="CQ54" s="53" t="b">
        <f ca="1">OR(IFERROR(OFFSET($CB54,0,MATCH(L$6,$CB$13:$CJ$13,0)-1),1)=0,IFERROR(OFFSET($CB54,0,MATCH(#REF!,$CB$13:$CJ$13,0)-1),1)=0,IFERROR(OFFSET($CB54,0,MATCH(L$5,$CB$13:$CJ$13,0)-1),1)=0)</f>
        <v>0</v>
      </c>
      <c r="CR54" s="53" t="b">
        <f ca="1">OR(IFERROR(OFFSET($CB54,0,MATCH(M$6,$CB$13:$CJ$13,0)-1),1)=0,IFERROR(OFFSET($CB54,0,MATCH(#REF!,$CB$13:$CJ$13,0)-1),1)=0,IFERROR(OFFSET($CB54,0,MATCH(M$5,$CB$13:$CJ$13,0)-1),1)=0)</f>
        <v>0</v>
      </c>
      <c r="CS54" s="53" t="b">
        <f ca="1">OR(IFERROR(OFFSET($CB54,0,MATCH(N$6,$CB$13:$CJ$13,0)-1),1)=0,IFERROR(OFFSET($CB54,0,MATCH(#REF!,$CB$13:$CJ$13,0)-1),1)=0,IFERROR(OFFSET($CB54,0,MATCH(N$5,$CB$13:$CJ$13,0)-1),1)=0)</f>
        <v>0</v>
      </c>
      <c r="CT54" s="53" t="b">
        <f ca="1">OR(IFERROR(OFFSET($CB54,0,MATCH(O$6,$CB$13:$CJ$13,0)-1),1)=0,IFERROR(OFFSET($CB54,0,MATCH(#REF!,$CB$13:$CJ$13,0)-1),1)=0,IFERROR(OFFSET($CB54,0,MATCH(O$5,$CB$13:$CJ$13,0)-1),1)=0)</f>
        <v>0</v>
      </c>
      <c r="CU54" s="53" t="b">
        <f ca="1">OR(IFERROR(OFFSET($CB54,0,MATCH(P$6,$CB$13:$CJ$13,0)-1),1)=0,IFERROR(OFFSET($CB54,0,MATCH(#REF!,$CB$13:$CJ$13,0)-1),1)=0,IFERROR(OFFSET($CB54,0,MATCH(P$5,$CB$13:$CJ$13,0)-1),1)=0)</f>
        <v>0</v>
      </c>
      <c r="CV54" s="53" t="b">
        <f ca="1">OR(IFERROR(OFFSET($CB54,0,MATCH(Q$6,$CB$13:$CJ$13,0)-1),1)=0,IFERROR(OFFSET($CB54,0,MATCH(#REF!,$CB$13:$CJ$13,0)-1),1)=0,IFERROR(OFFSET($CB54,0,MATCH(Q$5,$CB$13:$CJ$13,0)-1),1)=0)</f>
        <v>0</v>
      </c>
      <c r="CW54" s="53" t="b">
        <f ca="1">OR(IFERROR(OFFSET($CB54,0,MATCH(R$6,$CB$13:$CJ$13,0)-1),1)=0,IFERROR(OFFSET($CB54,0,MATCH(#REF!,$CB$13:$CJ$13,0)-1),1)=0,IFERROR(OFFSET($CB54,0,MATCH(R$5,$CB$13:$CJ$13,0)-1),1)=0)</f>
        <v>0</v>
      </c>
      <c r="CX54" s="53" t="b">
        <f ca="1">OR(IFERROR(OFFSET($CB54,0,MATCH(S$6,$CB$13:$CJ$13,0)-1),1)=0,IFERROR(OFFSET($CB54,0,MATCH(#REF!,$CB$13:$CJ$13,0)-1),1)=0,IFERROR(OFFSET($CB54,0,MATCH(S$5,$CB$13:$CJ$13,0)-1),1)=0)</f>
        <v>0</v>
      </c>
      <c r="CY54" s="53" t="b">
        <f ca="1">OR(IFERROR(OFFSET($CB54,0,MATCH(T$6,$CB$13:$CJ$13,0)-1),1)=0,IFERROR(OFFSET($CB54,0,MATCH(#REF!,$CB$13:$CJ$13,0)-1),1)=0,IFERROR(OFFSET($CB54,0,MATCH(T$5,$CB$13:$CJ$13,0)-1),1)=0)</f>
        <v>0</v>
      </c>
      <c r="CZ54" s="53" t="b">
        <f ca="1">OR(IFERROR(OFFSET($CB54,0,MATCH(U$6,$CB$13:$CJ$13,0)-1),1)=0,IFERROR(OFFSET($CB54,0,MATCH(#REF!,$CB$13:$CJ$13,0)-1),1)=0,IFERROR(OFFSET($CB54,0,MATCH(U$5,$CB$13:$CJ$13,0)-1),1)=0)</f>
        <v>0</v>
      </c>
      <c r="DA54" s="53" t="b">
        <f ca="1">OR(IFERROR(OFFSET($CB54,0,MATCH(V$6,$CB$13:$CJ$13,0)-1),1)=0,IFERROR(OFFSET($CB54,0,MATCH(#REF!,$CB$13:$CJ$13,0)-1),1)=0,IFERROR(OFFSET($CB54,0,MATCH(V$5,$CB$13:$CJ$13,0)-1),1)=0)</f>
        <v>0</v>
      </c>
      <c r="DB54" s="53" t="b">
        <f ca="1">OR(IFERROR(OFFSET($CB54,0,MATCH(W$6,$CB$13:$CJ$13,0)-1),1)=0,IFERROR(OFFSET($CB54,0,MATCH(#REF!,$CB$13:$CJ$13,0)-1),1)=0,IFERROR(OFFSET($CB54,0,MATCH(W$5,$CB$13:$CJ$13,0)-1),1)=0)</f>
        <v>0</v>
      </c>
      <c r="DC54" s="53" t="b">
        <f ca="1">OR(IFERROR(OFFSET($CB54,0,MATCH(X$6,$CB$13:$CJ$13,0)-1),1)=0,IFERROR(OFFSET($CB54,0,MATCH(#REF!,$CB$13:$CJ$13,0)-1),1)=0,IFERROR(OFFSET($CB54,0,MATCH(X$5,$CB$13:$CJ$13,0)-1),1)=0)</f>
        <v>0</v>
      </c>
      <c r="DD54" s="53" t="b">
        <f ca="1">OR(IFERROR(OFFSET($CB54,0,MATCH(Y$6,$CB$13:$CJ$13,0)-1),1)=0,IFERROR(OFFSET($CB54,0,MATCH(#REF!,$CB$13:$CJ$13,0)-1),1)=0,IFERROR(OFFSET($CB54,0,MATCH(Y$5,$CB$13:$CJ$13,0)-1),1)=0)</f>
        <v>0</v>
      </c>
      <c r="DE54" s="53" t="b">
        <f ca="1">OR(IFERROR(OFFSET($CB54,0,MATCH(Z$6,$CB$13:$CJ$13,0)-1),1)=0,IFERROR(OFFSET($CB54,0,MATCH(#REF!,$CB$13:$CJ$13,0)-1),1)=0,IFERROR(OFFSET($CB54,0,MATCH(Z$5,$CB$13:$CJ$13,0)-1),1)=0)</f>
        <v>0</v>
      </c>
      <c r="DF54" s="53" t="b">
        <f ca="1">OR(IFERROR(OFFSET($CB54,0,MATCH(AA$6,$CB$13:$CJ$13,0)-1),1)=0,IFERROR(OFFSET($CB54,0,MATCH(#REF!,$CB$13:$CJ$13,0)-1),1)=0,IFERROR(OFFSET($CB54,0,MATCH(AA$5,$CB$13:$CJ$13,0)-1),1)=0)</f>
        <v>0</v>
      </c>
      <c r="DG54" s="53" t="b">
        <f ca="1">OR(IFERROR(OFFSET($CB54,0,MATCH(AB$6,$CB$13:$CJ$13,0)-1),1)=0,IFERROR(OFFSET($CB54,0,MATCH(#REF!,$CB$13:$CJ$13,0)-1),1)=0,IFERROR(OFFSET($CB54,0,MATCH(AB$5,$CB$13:$CJ$13,0)-1),1)=0)</f>
        <v>0</v>
      </c>
      <c r="DH54" s="53" t="b">
        <f ca="1">OR(IFERROR(OFFSET($CB54,0,MATCH(AC$6,$CB$13:$CJ$13,0)-1),1)=0,IFERROR(OFFSET($CB54,0,MATCH(#REF!,$CB$13:$CJ$13,0)-1),1)=0,IFERROR(OFFSET($CB54,0,MATCH(AC$5,$CB$13:$CJ$13,0)-1),1)=0)</f>
        <v>0</v>
      </c>
      <c r="DI54" s="53" t="b">
        <f ca="1">OR(IFERROR(OFFSET($CB54,0,MATCH(AD$6,$CB$13:$CJ$13,0)-1),1)=0,IFERROR(OFFSET($CB54,0,MATCH(#REF!,$CB$13:$CJ$13,0)-1),1)=0,IFERROR(OFFSET($CB54,0,MATCH(AD$5,$CB$13:$CJ$13,0)-1),1)=0)</f>
        <v>0</v>
      </c>
      <c r="DJ54" s="53" t="b">
        <f ca="1">OR(IFERROR(OFFSET($CB54,0,MATCH(AE$6,$CB$13:$CJ$13,0)-1),1)=0,IFERROR(OFFSET($CB54,0,MATCH(#REF!,$CB$13:$CJ$13,0)-1),1)=0,IFERROR(OFFSET($CB54,0,MATCH(AE$5,$CB$13:$CJ$13,0)-1),1)=0)</f>
        <v>0</v>
      </c>
      <c r="DK54" s="53" t="b">
        <f ca="1">OR(IFERROR(OFFSET($CB54,0,MATCH(AF$6,$CB$13:$CJ$13,0)-1),1)=0,IFERROR(OFFSET($CB54,0,MATCH(#REF!,$CB$13:$CJ$13,0)-1),1)=0,IFERROR(OFFSET($CB54,0,MATCH(AF$5,$CB$13:$CJ$13,0)-1),1)=0)</f>
        <v>0</v>
      </c>
      <c r="DL54" s="53" t="b">
        <f ca="1">OR(IFERROR(OFFSET($CB54,0,MATCH(AG$6,$CB$13:$CJ$13,0)-1),1)=0,IFERROR(OFFSET($CB54,0,MATCH(#REF!,$CB$13:$CJ$13,0)-1),1)=0,IFERROR(OFFSET($CB54,0,MATCH(AG$5,$CB$13:$CJ$13,0)-1),1)=0)</f>
        <v>0</v>
      </c>
      <c r="DM54" s="53" t="b">
        <f ca="1">OR(IFERROR(OFFSET($CB54,0,MATCH(AH$6,$CB$13:$CJ$13,0)-1),1)=0,IFERROR(OFFSET($CB54,0,MATCH(#REF!,$CB$13:$CJ$13,0)-1),1)=0,IFERROR(OFFSET($CB54,0,MATCH(AH$5,$CB$13:$CJ$13,0)-1),1)=0)</f>
        <v>0</v>
      </c>
      <c r="DN54" s="53" t="b">
        <f ca="1">OR(IFERROR(OFFSET($CB54,0,MATCH(AI$6,$CB$13:$CJ$13,0)-1),1)=0,IFERROR(OFFSET($CB54,0,MATCH(#REF!,$CB$13:$CJ$13,0)-1),1)=0,IFERROR(OFFSET($CB54,0,MATCH(AI$5,$CB$13:$CJ$13,0)-1),1)=0)</f>
        <v>0</v>
      </c>
    </row>
    <row r="55" spans="2:118" outlineLevel="1" x14ac:dyDescent="0.25">
      <c r="C55" s="88" t="s">
        <v>558</v>
      </c>
      <c r="D55" s="79" t="s">
        <v>147</v>
      </c>
      <c r="E55" s="79" t="s">
        <v>333</v>
      </c>
      <c r="F55" s="113"/>
      <c r="G55" s="113"/>
      <c r="H55" s="113"/>
      <c r="I55" s="113"/>
      <c r="J55" s="113"/>
      <c r="K55" s="113"/>
      <c r="L55" s="113"/>
      <c r="M55" s="113"/>
      <c r="N55" s="113"/>
      <c r="O55" s="113"/>
      <c r="P55" s="113"/>
      <c r="Q55" s="113"/>
      <c r="R55" s="113"/>
      <c r="S55" s="113"/>
      <c r="T55" s="113"/>
      <c r="U55" s="113"/>
      <c r="V55" s="113"/>
      <c r="W55" s="113"/>
      <c r="X55" s="113"/>
      <c r="Y55" s="113"/>
      <c r="AA55" s="48" t="s">
        <v>127</v>
      </c>
      <c r="AB55" s="48" t="s">
        <v>127</v>
      </c>
      <c r="AC55" s="48" t="s">
        <v>127</v>
      </c>
      <c r="AD55" s="48" t="s">
        <v>126</v>
      </c>
      <c r="AE55" s="48" t="s">
        <v>126</v>
      </c>
      <c r="AF55" s="48" t="s">
        <v>126</v>
      </c>
      <c r="AG55" s="48" t="s">
        <v>126</v>
      </c>
      <c r="AH55" s="48" t="s">
        <v>127</v>
      </c>
      <c r="AI55" s="48" t="s">
        <v>127</v>
      </c>
      <c r="AJ55" s="48" t="s">
        <v>127</v>
      </c>
      <c r="AL55" s="48" t="s">
        <v>126</v>
      </c>
      <c r="AM55" s="48" t="s">
        <v>126</v>
      </c>
      <c r="AN55" s="48" t="s">
        <v>126</v>
      </c>
      <c r="AO55" s="48" t="s">
        <v>126</v>
      </c>
      <c r="AQ55" s="48" t="s">
        <v>126</v>
      </c>
      <c r="AR55" s="48" t="s">
        <v>126</v>
      </c>
      <c r="AS55" s="48" t="s">
        <v>126</v>
      </c>
      <c r="AU55" s="79" t="str">
        <f t="shared" si="66"/>
        <v>N</v>
      </c>
      <c r="AV55" s="79" t="str">
        <f t="shared" si="67"/>
        <v>Y</v>
      </c>
      <c r="AW55" s="79" t="str">
        <f t="shared" si="68"/>
        <v>Y</v>
      </c>
      <c r="AX55" s="79" t="str">
        <f t="shared" si="69"/>
        <v>Y</v>
      </c>
      <c r="AY55" s="79" t="str">
        <f t="shared" si="70"/>
        <v>Y</v>
      </c>
      <c r="AZ55" s="79" t="str">
        <f t="shared" si="71"/>
        <v>Y</v>
      </c>
      <c r="BA55" s="79" t="str">
        <f t="shared" si="72"/>
        <v>Y</v>
      </c>
      <c r="BB55" s="79" t="str">
        <f t="shared" si="73"/>
        <v>Y</v>
      </c>
      <c r="BC55" s="79" t="str">
        <f t="shared" si="74"/>
        <v>Y</v>
      </c>
      <c r="BD55" s="79" t="str">
        <f t="shared" si="75"/>
        <v>Y</v>
      </c>
      <c r="BE55" s="79" t="str">
        <f t="shared" si="76"/>
        <v>Y</v>
      </c>
      <c r="BF55" s="79" t="str">
        <f t="shared" si="77"/>
        <v>Y</v>
      </c>
      <c r="BG55" s="79" t="str">
        <f t="shared" si="78"/>
        <v>Y</v>
      </c>
      <c r="BH55" s="79" t="str">
        <f t="shared" si="79"/>
        <v>Y</v>
      </c>
      <c r="BI55" s="79" t="str">
        <f t="shared" si="80"/>
        <v>Y</v>
      </c>
      <c r="BJ55" s="79" t="str">
        <f t="shared" si="81"/>
        <v>Y</v>
      </c>
      <c r="BK55" s="79" t="str">
        <f t="shared" si="82"/>
        <v>Y</v>
      </c>
      <c r="BL55" s="79" t="str">
        <f t="shared" si="83"/>
        <v>Y</v>
      </c>
      <c r="BM55" s="79" t="str">
        <f t="shared" si="84"/>
        <v>Y</v>
      </c>
      <c r="BN55" s="79" t="str">
        <f t="shared" si="85"/>
        <v>Y</v>
      </c>
      <c r="CB55" s="48" t="s">
        <v>126</v>
      </c>
      <c r="CC55" s="48" t="s">
        <v>126</v>
      </c>
      <c r="CD55" s="48" t="s">
        <v>126</v>
      </c>
      <c r="CE55" s="48" t="s">
        <v>126</v>
      </c>
      <c r="CF55" s="48" t="s">
        <v>126</v>
      </c>
      <c r="CG55" s="48" t="s">
        <v>126</v>
      </c>
      <c r="CH55" s="48" t="s">
        <v>126</v>
      </c>
      <c r="CI55" s="48" t="s">
        <v>126</v>
      </c>
      <c r="CJ55" s="48" t="s">
        <v>126</v>
      </c>
      <c r="CK55" s="53" t="b">
        <f ca="1">OR(IFERROR(OFFSET($CB55,0,MATCH(F$6,$CB$13:$CJ$13,0)-1),1)=0,IFERROR(OFFSET($CB55,0,MATCH(#REF!,$CB$13:$CJ$13,0)-1),1)=0,IFERROR(OFFSET($CB55,0,MATCH(F$5,$CB$13:$CJ$13,0)-1),1)=0)</f>
        <v>0</v>
      </c>
      <c r="CL55" s="53" t="b">
        <f ca="1">OR(IFERROR(OFFSET($CB55,0,MATCH(G$6,$CB$13:$CJ$13,0)-1),1)=0,IFERROR(OFFSET($CB55,0,MATCH(#REF!,$CB$13:$CJ$13,0)-1),1)=0,IFERROR(OFFSET($CB55,0,MATCH(G$5,$CB$13:$CJ$13,0)-1),1)=0)</f>
        <v>0</v>
      </c>
      <c r="CM55" s="53" t="b">
        <f ca="1">OR(IFERROR(OFFSET($CB55,0,MATCH(H$6,$CB$13:$CJ$13,0)-1),1)=0,IFERROR(OFFSET($CB55,0,MATCH(#REF!,$CB$13:$CJ$13,0)-1),1)=0,IFERROR(OFFSET($CB55,0,MATCH(H$5,$CB$13:$CJ$13,0)-1),1)=0)</f>
        <v>0</v>
      </c>
      <c r="CN55" s="53" t="b">
        <f ca="1">OR(IFERROR(OFFSET($CB55,0,MATCH(I$6,$CB$13:$CJ$13,0)-1),1)=0,IFERROR(OFFSET($CB55,0,MATCH(#REF!,$CB$13:$CJ$13,0)-1),1)=0,IFERROR(OFFSET($CB55,0,MATCH(I$5,$CB$13:$CJ$13,0)-1),1)=0)</f>
        <v>0</v>
      </c>
      <c r="CO55" s="53" t="b">
        <f ca="1">OR(IFERROR(OFFSET($CB55,0,MATCH(J$6,$CB$13:$CJ$13,0)-1),1)=0,IFERROR(OFFSET($CB55,0,MATCH(#REF!,$CB$13:$CJ$13,0)-1),1)=0,IFERROR(OFFSET($CB55,0,MATCH(J$5,$CB$13:$CJ$13,0)-1),1)=0)</f>
        <v>0</v>
      </c>
      <c r="CP55" s="53" t="b">
        <f ca="1">OR(IFERROR(OFFSET($CB55,0,MATCH(K$6,$CB$13:$CJ$13,0)-1),1)=0,IFERROR(OFFSET($CB55,0,MATCH(#REF!,$CB$13:$CJ$13,0)-1),1)=0,IFERROR(OFFSET($CB55,0,MATCH(K$5,$CB$13:$CJ$13,0)-1),1)=0)</f>
        <v>0</v>
      </c>
      <c r="CQ55" s="53" t="b">
        <f ca="1">OR(IFERROR(OFFSET($CB55,0,MATCH(L$6,$CB$13:$CJ$13,0)-1),1)=0,IFERROR(OFFSET($CB55,0,MATCH(#REF!,$CB$13:$CJ$13,0)-1),1)=0,IFERROR(OFFSET($CB55,0,MATCH(L$5,$CB$13:$CJ$13,0)-1),1)=0)</f>
        <v>0</v>
      </c>
      <c r="CR55" s="53" t="b">
        <f ca="1">OR(IFERROR(OFFSET($CB55,0,MATCH(M$6,$CB$13:$CJ$13,0)-1),1)=0,IFERROR(OFFSET($CB55,0,MATCH(#REF!,$CB$13:$CJ$13,0)-1),1)=0,IFERROR(OFFSET($CB55,0,MATCH(M$5,$CB$13:$CJ$13,0)-1),1)=0)</f>
        <v>0</v>
      </c>
      <c r="CS55" s="53" t="b">
        <f ca="1">OR(IFERROR(OFFSET($CB55,0,MATCH(N$6,$CB$13:$CJ$13,0)-1),1)=0,IFERROR(OFFSET($CB55,0,MATCH(#REF!,$CB$13:$CJ$13,0)-1),1)=0,IFERROR(OFFSET($CB55,0,MATCH(N$5,$CB$13:$CJ$13,0)-1),1)=0)</f>
        <v>0</v>
      </c>
      <c r="CT55" s="53" t="b">
        <f ca="1">OR(IFERROR(OFFSET($CB55,0,MATCH(O$6,$CB$13:$CJ$13,0)-1),1)=0,IFERROR(OFFSET($CB55,0,MATCH(#REF!,$CB$13:$CJ$13,0)-1),1)=0,IFERROR(OFFSET($CB55,0,MATCH(O$5,$CB$13:$CJ$13,0)-1),1)=0)</f>
        <v>0</v>
      </c>
      <c r="CU55" s="53" t="b">
        <f ca="1">OR(IFERROR(OFFSET($CB55,0,MATCH(P$6,$CB$13:$CJ$13,0)-1),1)=0,IFERROR(OFFSET($CB55,0,MATCH(#REF!,$CB$13:$CJ$13,0)-1),1)=0,IFERROR(OFFSET($CB55,0,MATCH(P$5,$CB$13:$CJ$13,0)-1),1)=0)</f>
        <v>0</v>
      </c>
      <c r="CV55" s="53" t="b">
        <f ca="1">OR(IFERROR(OFFSET($CB55,0,MATCH(Q$6,$CB$13:$CJ$13,0)-1),1)=0,IFERROR(OFFSET($CB55,0,MATCH(#REF!,$CB$13:$CJ$13,0)-1),1)=0,IFERROR(OFFSET($CB55,0,MATCH(Q$5,$CB$13:$CJ$13,0)-1),1)=0)</f>
        <v>0</v>
      </c>
      <c r="CW55" s="53" t="b">
        <f ca="1">OR(IFERROR(OFFSET($CB55,0,MATCH(R$6,$CB$13:$CJ$13,0)-1),1)=0,IFERROR(OFFSET($CB55,0,MATCH(#REF!,$CB$13:$CJ$13,0)-1),1)=0,IFERROR(OFFSET($CB55,0,MATCH(R$5,$CB$13:$CJ$13,0)-1),1)=0)</f>
        <v>0</v>
      </c>
      <c r="CX55" s="53" t="b">
        <f ca="1">OR(IFERROR(OFFSET($CB55,0,MATCH(S$6,$CB$13:$CJ$13,0)-1),1)=0,IFERROR(OFFSET($CB55,0,MATCH(#REF!,$CB$13:$CJ$13,0)-1),1)=0,IFERROR(OFFSET($CB55,0,MATCH(S$5,$CB$13:$CJ$13,0)-1),1)=0)</f>
        <v>0</v>
      </c>
      <c r="CY55" s="53" t="b">
        <f ca="1">OR(IFERROR(OFFSET($CB55,0,MATCH(T$6,$CB$13:$CJ$13,0)-1),1)=0,IFERROR(OFFSET($CB55,0,MATCH(#REF!,$CB$13:$CJ$13,0)-1),1)=0,IFERROR(OFFSET($CB55,0,MATCH(T$5,$CB$13:$CJ$13,0)-1),1)=0)</f>
        <v>0</v>
      </c>
      <c r="CZ55" s="53" t="b">
        <f ca="1">OR(IFERROR(OFFSET($CB55,0,MATCH(U$6,$CB$13:$CJ$13,0)-1),1)=0,IFERROR(OFFSET($CB55,0,MATCH(#REF!,$CB$13:$CJ$13,0)-1),1)=0,IFERROR(OFFSET($CB55,0,MATCH(U$5,$CB$13:$CJ$13,0)-1),1)=0)</f>
        <v>0</v>
      </c>
      <c r="DA55" s="53" t="b">
        <f ca="1">OR(IFERROR(OFFSET($CB55,0,MATCH(V$6,$CB$13:$CJ$13,0)-1),1)=0,IFERROR(OFFSET($CB55,0,MATCH(#REF!,$CB$13:$CJ$13,0)-1),1)=0,IFERROR(OFFSET($CB55,0,MATCH(V$5,$CB$13:$CJ$13,0)-1),1)=0)</f>
        <v>0</v>
      </c>
      <c r="DB55" s="53" t="b">
        <f ca="1">OR(IFERROR(OFFSET($CB55,0,MATCH(W$6,$CB$13:$CJ$13,0)-1),1)=0,IFERROR(OFFSET($CB55,0,MATCH(#REF!,$CB$13:$CJ$13,0)-1),1)=0,IFERROR(OFFSET($CB55,0,MATCH(W$5,$CB$13:$CJ$13,0)-1),1)=0)</f>
        <v>0</v>
      </c>
      <c r="DC55" s="53" t="b">
        <f ca="1">OR(IFERROR(OFFSET($CB55,0,MATCH(X$6,$CB$13:$CJ$13,0)-1),1)=0,IFERROR(OFFSET($CB55,0,MATCH(#REF!,$CB$13:$CJ$13,0)-1),1)=0,IFERROR(OFFSET($CB55,0,MATCH(X$5,$CB$13:$CJ$13,0)-1),1)=0)</f>
        <v>0</v>
      </c>
      <c r="DD55" s="53" t="b">
        <f ca="1">OR(IFERROR(OFFSET($CB55,0,MATCH(Y$6,$CB$13:$CJ$13,0)-1),1)=0,IFERROR(OFFSET($CB55,0,MATCH(#REF!,$CB$13:$CJ$13,0)-1),1)=0,IFERROR(OFFSET($CB55,0,MATCH(Y$5,$CB$13:$CJ$13,0)-1),1)=0)</f>
        <v>0</v>
      </c>
      <c r="DE55" s="53" t="b">
        <f ca="1">OR(IFERROR(OFFSET($CB55,0,MATCH(Z$6,$CB$13:$CJ$13,0)-1),1)=0,IFERROR(OFFSET($CB55,0,MATCH(#REF!,$CB$13:$CJ$13,0)-1),1)=0,IFERROR(OFFSET($CB55,0,MATCH(Z$5,$CB$13:$CJ$13,0)-1),1)=0)</f>
        <v>0</v>
      </c>
      <c r="DF55" s="53" t="b">
        <f ca="1">OR(IFERROR(OFFSET($CB55,0,MATCH(AA$6,$CB$13:$CJ$13,0)-1),1)=0,IFERROR(OFFSET($CB55,0,MATCH(#REF!,$CB$13:$CJ$13,0)-1),1)=0,IFERROR(OFFSET($CB55,0,MATCH(AA$5,$CB$13:$CJ$13,0)-1),1)=0)</f>
        <v>0</v>
      </c>
      <c r="DG55" s="53" t="b">
        <f ca="1">OR(IFERROR(OFFSET($CB55,0,MATCH(AB$6,$CB$13:$CJ$13,0)-1),1)=0,IFERROR(OFFSET($CB55,0,MATCH(#REF!,$CB$13:$CJ$13,0)-1),1)=0,IFERROR(OFFSET($CB55,0,MATCH(AB$5,$CB$13:$CJ$13,0)-1),1)=0)</f>
        <v>0</v>
      </c>
      <c r="DH55" s="53" t="b">
        <f ca="1">OR(IFERROR(OFFSET($CB55,0,MATCH(AC$6,$CB$13:$CJ$13,0)-1),1)=0,IFERROR(OFFSET($CB55,0,MATCH(#REF!,$CB$13:$CJ$13,0)-1),1)=0,IFERROR(OFFSET($CB55,0,MATCH(AC$5,$CB$13:$CJ$13,0)-1),1)=0)</f>
        <v>0</v>
      </c>
      <c r="DI55" s="53" t="b">
        <f ca="1">OR(IFERROR(OFFSET($CB55,0,MATCH(AD$6,$CB$13:$CJ$13,0)-1),1)=0,IFERROR(OFFSET($CB55,0,MATCH(#REF!,$CB$13:$CJ$13,0)-1),1)=0,IFERROR(OFFSET($CB55,0,MATCH(AD$5,$CB$13:$CJ$13,0)-1),1)=0)</f>
        <v>0</v>
      </c>
      <c r="DJ55" s="53" t="b">
        <f ca="1">OR(IFERROR(OFFSET($CB55,0,MATCH(AE$6,$CB$13:$CJ$13,0)-1),1)=0,IFERROR(OFFSET($CB55,0,MATCH(#REF!,$CB$13:$CJ$13,0)-1),1)=0,IFERROR(OFFSET($CB55,0,MATCH(AE$5,$CB$13:$CJ$13,0)-1),1)=0)</f>
        <v>0</v>
      </c>
      <c r="DK55" s="53" t="b">
        <f ca="1">OR(IFERROR(OFFSET($CB55,0,MATCH(AF$6,$CB$13:$CJ$13,0)-1),1)=0,IFERROR(OFFSET($CB55,0,MATCH(#REF!,$CB$13:$CJ$13,0)-1),1)=0,IFERROR(OFFSET($CB55,0,MATCH(AF$5,$CB$13:$CJ$13,0)-1),1)=0)</f>
        <v>0</v>
      </c>
      <c r="DL55" s="53" t="b">
        <f ca="1">OR(IFERROR(OFFSET($CB55,0,MATCH(AG$6,$CB$13:$CJ$13,0)-1),1)=0,IFERROR(OFFSET($CB55,0,MATCH(#REF!,$CB$13:$CJ$13,0)-1),1)=0,IFERROR(OFFSET($CB55,0,MATCH(AG$5,$CB$13:$CJ$13,0)-1),1)=0)</f>
        <v>0</v>
      </c>
      <c r="DM55" s="53" t="b">
        <f ca="1">OR(IFERROR(OFFSET($CB55,0,MATCH(AH$6,$CB$13:$CJ$13,0)-1),1)=0,IFERROR(OFFSET($CB55,0,MATCH(#REF!,$CB$13:$CJ$13,0)-1),1)=0,IFERROR(OFFSET($CB55,0,MATCH(AH$5,$CB$13:$CJ$13,0)-1),1)=0)</f>
        <v>0</v>
      </c>
      <c r="DN55" s="53" t="b">
        <f ca="1">OR(IFERROR(OFFSET($CB55,0,MATCH(AI$6,$CB$13:$CJ$13,0)-1),1)=0,IFERROR(OFFSET($CB55,0,MATCH(#REF!,$CB$13:$CJ$13,0)-1),1)=0,IFERROR(OFFSET($CB55,0,MATCH(AI$5,$CB$13:$CJ$13,0)-1),1)=0)</f>
        <v>0</v>
      </c>
    </row>
    <row r="56" spans="2:118" outlineLevel="1" x14ac:dyDescent="0.25">
      <c r="C56" s="88" t="s">
        <v>559</v>
      </c>
      <c r="D56" s="79" t="s">
        <v>147</v>
      </c>
      <c r="E56" s="79" t="s">
        <v>333</v>
      </c>
      <c r="F56" s="113"/>
      <c r="G56" s="113"/>
      <c r="H56" s="113"/>
      <c r="I56" s="113"/>
      <c r="J56" s="113"/>
      <c r="K56" s="113"/>
      <c r="L56" s="113"/>
      <c r="M56" s="113"/>
      <c r="N56" s="113"/>
      <c r="O56" s="113"/>
      <c r="P56" s="113"/>
      <c r="Q56" s="113"/>
      <c r="R56" s="113"/>
      <c r="S56" s="113"/>
      <c r="T56" s="113"/>
      <c r="U56" s="113"/>
      <c r="V56" s="113"/>
      <c r="W56" s="113"/>
      <c r="X56" s="113"/>
      <c r="Y56" s="113"/>
      <c r="AA56" s="48" t="s">
        <v>127</v>
      </c>
      <c r="AB56" s="48" t="s">
        <v>127</v>
      </c>
      <c r="AC56" s="48" t="s">
        <v>127</v>
      </c>
      <c r="AD56" s="48" t="s">
        <v>126</v>
      </c>
      <c r="AE56" s="48" t="s">
        <v>126</v>
      </c>
      <c r="AF56" s="48" t="s">
        <v>126</v>
      </c>
      <c r="AG56" s="48" t="s">
        <v>126</v>
      </c>
      <c r="AH56" s="48" t="s">
        <v>127</v>
      </c>
      <c r="AI56" s="48" t="s">
        <v>127</v>
      </c>
      <c r="AJ56" s="48" t="s">
        <v>127</v>
      </c>
      <c r="AL56" s="48" t="s">
        <v>126</v>
      </c>
      <c r="AM56" s="48" t="s">
        <v>126</v>
      </c>
      <c r="AN56" s="48" t="s">
        <v>126</v>
      </c>
      <c r="AO56" s="48" t="s">
        <v>126</v>
      </c>
      <c r="AQ56" s="48" t="s">
        <v>126</v>
      </c>
      <c r="AR56" s="48" t="s">
        <v>126</v>
      </c>
      <c r="AS56" s="48" t="s">
        <v>126</v>
      </c>
      <c r="AU56" s="79" t="str">
        <f t="shared" ref="AU56" si="86">IFERROR(IF(OR(HLOOKUP(F$6,$AA$13:$AJ$996,ROW($AT56)-ROW($AT$12),FALSE)="N",HLOOKUP(IF(F$3="Please Select","",IF(AND(LEFT(F$3,3)&lt;&gt;"IPC",LEFT(F$3,3)&lt;&gt;"PPA",LEFT(F$3,7)&lt;&gt;"Program"),"Hybrid",LEFT(F$3,3))),$AL$13:$AO$996,ROW($AT56)-ROW($AT$12),FALSE)="N",HLOOKUP(F$5,$AQ$13:$AS$996,ROW($AT56)-ROW($AT$12),FALSE)="N"),"N",IF(OR(HLOOKUP(F$6,$AA$13:$AJ$996,ROW($AT56)-ROW($AT$12),FALSE)="A",HLOOKUP(IF(F$3="Please Select","",IF(AND(LEFT(F$3,3)&lt;&gt;"IPC",LEFT(F$3,3)&lt;&gt;"PPA"),"Hybrid",LEFT(F$3,3))),$AL$13:$AO$996,ROW($AT56)-ROW($AT$12),FALSE)="A",HLOOKUP(F$5,$AQ$13:$AS$996,ROW($AT56)-ROW($AT$12),FALSE)="A"),"A","Y")),$AS56)</f>
        <v>N</v>
      </c>
      <c r="AV56" s="79" t="str">
        <f t="shared" ref="AV56" si="87">IFERROR(IF(OR(HLOOKUP(G$6,$AA$13:$AJ$996,ROW($AT56)-ROW($AT$12),FALSE)="N",HLOOKUP(IF(G$3="Please Select","",IF(AND(LEFT(G$3,3)&lt;&gt;"IPC",LEFT(G$3,3)&lt;&gt;"PPA",LEFT(G$3,7)&lt;&gt;"Program"),"Hybrid",LEFT(G$3,3))),$AL$13:$AO$996,ROW($AT56)-ROW($AT$12),FALSE)="N",HLOOKUP(G$5,$AQ$13:$AS$996,ROW($AT56)-ROW($AT$12),FALSE)="N"),"N",IF(OR(HLOOKUP(G$6,$AA$13:$AJ$996,ROW($AT56)-ROW($AT$12),FALSE)="A",HLOOKUP(IF(G$3="Please Select","",IF(AND(LEFT(G$3,3)&lt;&gt;"IPC",LEFT(G$3,3)&lt;&gt;"PPA"),"Hybrid",LEFT(G$3,3))),$AL$13:$AO$996,ROW($AT56)-ROW($AT$12),FALSE)="A",HLOOKUP(G$5,$AQ$13:$AS$996,ROW($AT56)-ROW($AT$12),FALSE)="A"),"A","Y")),$AS56)</f>
        <v>Y</v>
      </c>
      <c r="AW56" s="79" t="str">
        <f t="shared" ref="AW56" si="88">IFERROR(IF(OR(HLOOKUP(H$6,$AA$13:$AJ$996,ROW($AT56)-ROW($AT$12),FALSE)="N",HLOOKUP(IF(H$3="Please Select","",IF(AND(LEFT(H$3,3)&lt;&gt;"IPC",LEFT(H$3,3)&lt;&gt;"PPA",LEFT(H$3,7)&lt;&gt;"Program"),"Hybrid",LEFT(H$3,3))),$AL$13:$AO$996,ROW($AT56)-ROW($AT$12),FALSE)="N",HLOOKUP(H$5,$AQ$13:$AS$996,ROW($AT56)-ROW($AT$12),FALSE)="N"),"N",IF(OR(HLOOKUP(H$6,$AA$13:$AJ$996,ROW($AT56)-ROW($AT$12),FALSE)="A",HLOOKUP(IF(H$3="Please Select","",IF(AND(LEFT(H$3,3)&lt;&gt;"IPC",LEFT(H$3,3)&lt;&gt;"PPA"),"Hybrid",LEFT(H$3,3))),$AL$13:$AO$996,ROW($AT56)-ROW($AT$12),FALSE)="A",HLOOKUP(H$5,$AQ$13:$AS$996,ROW($AT56)-ROW($AT$12),FALSE)="A"),"A","Y")),$AS56)</f>
        <v>Y</v>
      </c>
      <c r="AX56" s="79" t="str">
        <f t="shared" ref="AX56" si="89">IFERROR(IF(OR(HLOOKUP(I$6,$AA$13:$AJ$996,ROW($AT56)-ROW($AT$12),FALSE)="N",HLOOKUP(IF(I$3="Please Select","",IF(AND(LEFT(I$3,3)&lt;&gt;"IPC",LEFT(I$3,3)&lt;&gt;"PPA",LEFT(I$3,7)&lt;&gt;"Program"),"Hybrid",LEFT(I$3,3))),$AL$13:$AO$996,ROW($AT56)-ROW($AT$12),FALSE)="N",HLOOKUP(I$5,$AQ$13:$AS$996,ROW($AT56)-ROW($AT$12),FALSE)="N"),"N",IF(OR(HLOOKUP(I$6,$AA$13:$AJ$996,ROW($AT56)-ROW($AT$12),FALSE)="A",HLOOKUP(IF(I$3="Please Select","",IF(AND(LEFT(I$3,3)&lt;&gt;"IPC",LEFT(I$3,3)&lt;&gt;"PPA"),"Hybrid",LEFT(I$3,3))),$AL$13:$AO$996,ROW($AT56)-ROW($AT$12),FALSE)="A",HLOOKUP(I$5,$AQ$13:$AS$996,ROW($AT56)-ROW($AT$12),FALSE)="A"),"A","Y")),$AS56)</f>
        <v>Y</v>
      </c>
      <c r="AY56" s="79" t="str">
        <f t="shared" ref="AY56" si="90">IFERROR(IF(OR(HLOOKUP(J$6,$AA$13:$AJ$996,ROW($AT56)-ROW($AT$12),FALSE)="N",HLOOKUP(IF(J$3="Please Select","",IF(AND(LEFT(J$3,3)&lt;&gt;"IPC",LEFT(J$3,3)&lt;&gt;"PPA",LEFT(J$3,7)&lt;&gt;"Program"),"Hybrid",LEFT(J$3,3))),$AL$13:$AO$996,ROW($AT56)-ROW($AT$12),FALSE)="N",HLOOKUP(J$5,$AQ$13:$AS$996,ROW($AT56)-ROW($AT$12),FALSE)="N"),"N",IF(OR(HLOOKUP(J$6,$AA$13:$AJ$996,ROW($AT56)-ROW($AT$12),FALSE)="A",HLOOKUP(IF(J$3="Please Select","",IF(AND(LEFT(J$3,3)&lt;&gt;"IPC",LEFT(J$3,3)&lt;&gt;"PPA"),"Hybrid",LEFT(J$3,3))),$AL$13:$AO$996,ROW($AT56)-ROW($AT$12),FALSE)="A",HLOOKUP(J$5,$AQ$13:$AS$996,ROW($AT56)-ROW($AT$12),FALSE)="A"),"A","Y")),$AS56)</f>
        <v>Y</v>
      </c>
      <c r="AZ56" s="79" t="str">
        <f t="shared" ref="AZ56" si="91">IFERROR(IF(OR(HLOOKUP(K$6,$AA$13:$AJ$996,ROW($AT56)-ROW($AT$12),FALSE)="N",HLOOKUP(IF(K$3="Please Select","",IF(AND(LEFT(K$3,3)&lt;&gt;"IPC",LEFT(K$3,3)&lt;&gt;"PPA",LEFT(K$3,7)&lt;&gt;"Program"),"Hybrid",LEFT(K$3,3))),$AL$13:$AO$996,ROW($AT56)-ROW($AT$12),FALSE)="N",HLOOKUP(K$5,$AQ$13:$AS$996,ROW($AT56)-ROW($AT$12),FALSE)="N"),"N",IF(OR(HLOOKUP(K$6,$AA$13:$AJ$996,ROW($AT56)-ROW($AT$12),FALSE)="A",HLOOKUP(IF(K$3="Please Select","",IF(AND(LEFT(K$3,3)&lt;&gt;"IPC",LEFT(K$3,3)&lt;&gt;"PPA"),"Hybrid",LEFT(K$3,3))),$AL$13:$AO$996,ROW($AT56)-ROW($AT$12),FALSE)="A",HLOOKUP(K$5,$AQ$13:$AS$996,ROW($AT56)-ROW($AT$12),FALSE)="A"),"A","Y")),$AS56)</f>
        <v>Y</v>
      </c>
      <c r="BA56" s="79" t="str">
        <f t="shared" ref="BA56" si="92">IFERROR(IF(OR(HLOOKUP(L$6,$AA$13:$AJ$996,ROW($AT56)-ROW($AT$12),FALSE)="N",HLOOKUP(IF(L$3="Please Select","",IF(AND(LEFT(L$3,3)&lt;&gt;"IPC",LEFT(L$3,3)&lt;&gt;"PPA",LEFT(L$3,7)&lt;&gt;"Program"),"Hybrid",LEFT(L$3,3))),$AL$13:$AO$996,ROW($AT56)-ROW($AT$12),FALSE)="N",HLOOKUP(L$5,$AQ$13:$AS$996,ROW($AT56)-ROW($AT$12),FALSE)="N"),"N",IF(OR(HLOOKUP(L$6,$AA$13:$AJ$996,ROW($AT56)-ROW($AT$12),FALSE)="A",HLOOKUP(IF(L$3="Please Select","",IF(AND(LEFT(L$3,3)&lt;&gt;"IPC",LEFT(L$3,3)&lt;&gt;"PPA"),"Hybrid",LEFT(L$3,3))),$AL$13:$AO$996,ROW($AT56)-ROW($AT$12),FALSE)="A",HLOOKUP(L$5,$AQ$13:$AS$996,ROW($AT56)-ROW($AT$12),FALSE)="A"),"A","Y")),$AS56)</f>
        <v>Y</v>
      </c>
      <c r="BB56" s="79" t="str">
        <f t="shared" ref="BB56" si="93">IFERROR(IF(OR(HLOOKUP(M$6,$AA$13:$AJ$996,ROW($AT56)-ROW($AT$12),FALSE)="N",HLOOKUP(IF(M$3="Please Select","",IF(AND(LEFT(M$3,3)&lt;&gt;"IPC",LEFT(M$3,3)&lt;&gt;"PPA",LEFT(M$3,7)&lt;&gt;"Program"),"Hybrid",LEFT(M$3,3))),$AL$13:$AO$996,ROW($AT56)-ROW($AT$12),FALSE)="N",HLOOKUP(M$5,$AQ$13:$AS$996,ROW($AT56)-ROW($AT$12),FALSE)="N"),"N",IF(OR(HLOOKUP(M$6,$AA$13:$AJ$996,ROW($AT56)-ROW($AT$12),FALSE)="A",HLOOKUP(IF(M$3="Please Select","",IF(AND(LEFT(M$3,3)&lt;&gt;"IPC",LEFT(M$3,3)&lt;&gt;"PPA"),"Hybrid",LEFT(M$3,3))),$AL$13:$AO$996,ROW($AT56)-ROW($AT$12),FALSE)="A",HLOOKUP(M$5,$AQ$13:$AS$996,ROW($AT56)-ROW($AT$12),FALSE)="A"),"A","Y")),$AS56)</f>
        <v>Y</v>
      </c>
      <c r="BC56" s="79" t="str">
        <f t="shared" ref="BC56" si="94">IFERROR(IF(OR(HLOOKUP(N$6,$AA$13:$AJ$996,ROW($AT56)-ROW($AT$12),FALSE)="N",HLOOKUP(IF(N$3="Please Select","",IF(AND(LEFT(N$3,3)&lt;&gt;"IPC",LEFT(N$3,3)&lt;&gt;"PPA",LEFT(N$3,7)&lt;&gt;"Program"),"Hybrid",LEFT(N$3,3))),$AL$13:$AO$996,ROW($AT56)-ROW($AT$12),FALSE)="N",HLOOKUP(N$5,$AQ$13:$AS$996,ROW($AT56)-ROW($AT$12),FALSE)="N"),"N",IF(OR(HLOOKUP(N$6,$AA$13:$AJ$996,ROW($AT56)-ROW($AT$12),FALSE)="A",HLOOKUP(IF(N$3="Please Select","",IF(AND(LEFT(N$3,3)&lt;&gt;"IPC",LEFT(N$3,3)&lt;&gt;"PPA"),"Hybrid",LEFT(N$3,3))),$AL$13:$AO$996,ROW($AT56)-ROW($AT$12),FALSE)="A",HLOOKUP(N$5,$AQ$13:$AS$996,ROW($AT56)-ROW($AT$12),FALSE)="A"),"A","Y")),$AS56)</f>
        <v>Y</v>
      </c>
      <c r="BD56" s="79" t="str">
        <f t="shared" ref="BD56" si="95">IFERROR(IF(OR(HLOOKUP(O$6,$AA$13:$AJ$996,ROW($AT56)-ROW($AT$12),FALSE)="N",HLOOKUP(IF(O$3="Please Select","",IF(AND(LEFT(O$3,3)&lt;&gt;"IPC",LEFT(O$3,3)&lt;&gt;"PPA",LEFT(O$3,7)&lt;&gt;"Program"),"Hybrid",LEFT(O$3,3))),$AL$13:$AO$996,ROW($AT56)-ROW($AT$12),FALSE)="N",HLOOKUP(O$5,$AQ$13:$AS$996,ROW($AT56)-ROW($AT$12),FALSE)="N"),"N",IF(OR(HLOOKUP(O$6,$AA$13:$AJ$996,ROW($AT56)-ROW($AT$12),FALSE)="A",HLOOKUP(IF(O$3="Please Select","",IF(AND(LEFT(O$3,3)&lt;&gt;"IPC",LEFT(O$3,3)&lt;&gt;"PPA"),"Hybrid",LEFT(O$3,3))),$AL$13:$AO$996,ROW($AT56)-ROW($AT$12),FALSE)="A",HLOOKUP(O$5,$AQ$13:$AS$996,ROW($AT56)-ROW($AT$12),FALSE)="A"),"A","Y")),$AS56)</f>
        <v>Y</v>
      </c>
      <c r="BE56" s="79" t="str">
        <f t="shared" ref="BE56" si="96">IFERROR(IF(OR(HLOOKUP(P$6,$AA$13:$AJ$996,ROW($AT56)-ROW($AT$12),FALSE)="N",HLOOKUP(IF(P$3="Please Select","",IF(AND(LEFT(P$3,3)&lt;&gt;"IPC",LEFT(P$3,3)&lt;&gt;"PPA",LEFT(P$3,7)&lt;&gt;"Program"),"Hybrid",LEFT(P$3,3))),$AL$13:$AO$996,ROW($AT56)-ROW($AT$12),FALSE)="N",HLOOKUP(P$5,$AQ$13:$AS$996,ROW($AT56)-ROW($AT$12),FALSE)="N"),"N",IF(OR(HLOOKUP(P$6,$AA$13:$AJ$996,ROW($AT56)-ROW($AT$12),FALSE)="A",HLOOKUP(IF(P$3="Please Select","",IF(AND(LEFT(P$3,3)&lt;&gt;"IPC",LEFT(P$3,3)&lt;&gt;"PPA"),"Hybrid",LEFT(P$3,3))),$AL$13:$AO$996,ROW($AT56)-ROW($AT$12),FALSE)="A",HLOOKUP(P$5,$AQ$13:$AS$996,ROW($AT56)-ROW($AT$12),FALSE)="A"),"A","Y")),$AS56)</f>
        <v>Y</v>
      </c>
      <c r="BF56" s="79" t="str">
        <f t="shared" ref="BF56" si="97">IFERROR(IF(OR(HLOOKUP(Q$6,$AA$13:$AJ$996,ROW($AT56)-ROW($AT$12),FALSE)="N",HLOOKUP(IF(Q$3="Please Select","",IF(AND(LEFT(Q$3,3)&lt;&gt;"IPC",LEFT(Q$3,3)&lt;&gt;"PPA",LEFT(Q$3,7)&lt;&gt;"Program"),"Hybrid",LEFT(Q$3,3))),$AL$13:$AO$996,ROW($AT56)-ROW($AT$12),FALSE)="N",HLOOKUP(Q$5,$AQ$13:$AS$996,ROW($AT56)-ROW($AT$12),FALSE)="N"),"N",IF(OR(HLOOKUP(Q$6,$AA$13:$AJ$996,ROW($AT56)-ROW($AT$12),FALSE)="A",HLOOKUP(IF(Q$3="Please Select","",IF(AND(LEFT(Q$3,3)&lt;&gt;"IPC",LEFT(Q$3,3)&lt;&gt;"PPA"),"Hybrid",LEFT(Q$3,3))),$AL$13:$AO$996,ROW($AT56)-ROW($AT$12),FALSE)="A",HLOOKUP(Q$5,$AQ$13:$AS$996,ROW($AT56)-ROW($AT$12),FALSE)="A"),"A","Y")),$AS56)</f>
        <v>Y</v>
      </c>
      <c r="BG56" s="79" t="str">
        <f t="shared" ref="BG56" si="98">IFERROR(IF(OR(HLOOKUP(R$6,$AA$13:$AJ$996,ROW($AT56)-ROW($AT$12),FALSE)="N",HLOOKUP(IF(R$3="Please Select","",IF(AND(LEFT(R$3,3)&lt;&gt;"IPC",LEFT(R$3,3)&lt;&gt;"PPA",LEFT(R$3,7)&lt;&gt;"Program"),"Hybrid",LEFT(R$3,3))),$AL$13:$AO$996,ROW($AT56)-ROW($AT$12),FALSE)="N",HLOOKUP(R$5,$AQ$13:$AS$996,ROW($AT56)-ROW($AT$12),FALSE)="N"),"N",IF(OR(HLOOKUP(R$6,$AA$13:$AJ$996,ROW($AT56)-ROW($AT$12),FALSE)="A",HLOOKUP(IF(R$3="Please Select","",IF(AND(LEFT(R$3,3)&lt;&gt;"IPC",LEFT(R$3,3)&lt;&gt;"PPA"),"Hybrid",LEFT(R$3,3))),$AL$13:$AO$996,ROW($AT56)-ROW($AT$12),FALSE)="A",HLOOKUP(R$5,$AQ$13:$AS$996,ROW($AT56)-ROW($AT$12),FALSE)="A"),"A","Y")),$AS56)</f>
        <v>Y</v>
      </c>
      <c r="BH56" s="79" t="str">
        <f t="shared" ref="BH56" si="99">IFERROR(IF(OR(HLOOKUP(S$6,$AA$13:$AJ$996,ROW($AT56)-ROW($AT$12),FALSE)="N",HLOOKUP(IF(S$3="Please Select","",IF(AND(LEFT(S$3,3)&lt;&gt;"IPC",LEFT(S$3,3)&lt;&gt;"PPA",LEFT(S$3,7)&lt;&gt;"Program"),"Hybrid",LEFT(S$3,3))),$AL$13:$AO$996,ROW($AT56)-ROW($AT$12),FALSE)="N",HLOOKUP(S$5,$AQ$13:$AS$996,ROW($AT56)-ROW($AT$12),FALSE)="N"),"N",IF(OR(HLOOKUP(S$6,$AA$13:$AJ$996,ROW($AT56)-ROW($AT$12),FALSE)="A",HLOOKUP(IF(S$3="Please Select","",IF(AND(LEFT(S$3,3)&lt;&gt;"IPC",LEFT(S$3,3)&lt;&gt;"PPA"),"Hybrid",LEFT(S$3,3))),$AL$13:$AO$996,ROW($AT56)-ROW($AT$12),FALSE)="A",HLOOKUP(S$5,$AQ$13:$AS$996,ROW($AT56)-ROW($AT$12),FALSE)="A"),"A","Y")),$AS56)</f>
        <v>Y</v>
      </c>
      <c r="BI56" s="79" t="str">
        <f t="shared" ref="BI56" si="100">IFERROR(IF(OR(HLOOKUP(T$6,$AA$13:$AJ$996,ROW($AT56)-ROW($AT$12),FALSE)="N",HLOOKUP(IF(T$3="Please Select","",IF(AND(LEFT(T$3,3)&lt;&gt;"IPC",LEFT(T$3,3)&lt;&gt;"PPA",LEFT(T$3,7)&lt;&gt;"Program"),"Hybrid",LEFT(T$3,3))),$AL$13:$AO$996,ROW($AT56)-ROW($AT$12),FALSE)="N",HLOOKUP(T$5,$AQ$13:$AS$996,ROW($AT56)-ROW($AT$12),FALSE)="N"),"N",IF(OR(HLOOKUP(T$6,$AA$13:$AJ$996,ROW($AT56)-ROW($AT$12),FALSE)="A",HLOOKUP(IF(T$3="Please Select","",IF(AND(LEFT(T$3,3)&lt;&gt;"IPC",LEFT(T$3,3)&lt;&gt;"PPA"),"Hybrid",LEFT(T$3,3))),$AL$13:$AO$996,ROW($AT56)-ROW($AT$12),FALSE)="A",HLOOKUP(T$5,$AQ$13:$AS$996,ROW($AT56)-ROW($AT$12),FALSE)="A"),"A","Y")),$AS56)</f>
        <v>Y</v>
      </c>
      <c r="BJ56" s="79" t="str">
        <f t="shared" ref="BJ56" si="101">IFERROR(IF(OR(HLOOKUP(U$6,$AA$13:$AJ$996,ROW($AT56)-ROW($AT$12),FALSE)="N",HLOOKUP(IF(U$3="Please Select","",IF(AND(LEFT(U$3,3)&lt;&gt;"IPC",LEFT(U$3,3)&lt;&gt;"PPA",LEFT(U$3,7)&lt;&gt;"Program"),"Hybrid",LEFT(U$3,3))),$AL$13:$AO$996,ROW($AT56)-ROW($AT$12),FALSE)="N",HLOOKUP(U$5,$AQ$13:$AS$996,ROW($AT56)-ROW($AT$12),FALSE)="N"),"N",IF(OR(HLOOKUP(U$6,$AA$13:$AJ$996,ROW($AT56)-ROW($AT$12),FALSE)="A",HLOOKUP(IF(U$3="Please Select","",IF(AND(LEFT(U$3,3)&lt;&gt;"IPC",LEFT(U$3,3)&lt;&gt;"PPA"),"Hybrid",LEFT(U$3,3))),$AL$13:$AO$996,ROW($AT56)-ROW($AT$12),FALSE)="A",HLOOKUP(U$5,$AQ$13:$AS$996,ROW($AT56)-ROW($AT$12),FALSE)="A"),"A","Y")),$AS56)</f>
        <v>Y</v>
      </c>
      <c r="BK56" s="79" t="str">
        <f t="shared" ref="BK56" si="102">IFERROR(IF(OR(HLOOKUP(V$6,$AA$13:$AJ$996,ROW($AT56)-ROW($AT$12),FALSE)="N",HLOOKUP(IF(V$3="Please Select","",IF(AND(LEFT(V$3,3)&lt;&gt;"IPC",LEFT(V$3,3)&lt;&gt;"PPA",LEFT(V$3,7)&lt;&gt;"Program"),"Hybrid",LEFT(V$3,3))),$AL$13:$AO$996,ROW($AT56)-ROW($AT$12),FALSE)="N",HLOOKUP(V$5,$AQ$13:$AS$996,ROW($AT56)-ROW($AT$12),FALSE)="N"),"N",IF(OR(HLOOKUP(V$6,$AA$13:$AJ$996,ROW($AT56)-ROW($AT$12),FALSE)="A",HLOOKUP(IF(V$3="Please Select","",IF(AND(LEFT(V$3,3)&lt;&gt;"IPC",LEFT(V$3,3)&lt;&gt;"PPA"),"Hybrid",LEFT(V$3,3))),$AL$13:$AO$996,ROW($AT56)-ROW($AT$12),FALSE)="A",HLOOKUP(V$5,$AQ$13:$AS$996,ROW($AT56)-ROW($AT$12),FALSE)="A"),"A","Y")),$AS56)</f>
        <v>Y</v>
      </c>
      <c r="BL56" s="79" t="str">
        <f t="shared" ref="BL56" si="103">IFERROR(IF(OR(HLOOKUP(W$6,$AA$13:$AJ$996,ROW($AT56)-ROW($AT$12),FALSE)="N",HLOOKUP(IF(W$3="Please Select","",IF(AND(LEFT(W$3,3)&lt;&gt;"IPC",LEFT(W$3,3)&lt;&gt;"PPA",LEFT(W$3,7)&lt;&gt;"Program"),"Hybrid",LEFT(W$3,3))),$AL$13:$AO$996,ROW($AT56)-ROW($AT$12),FALSE)="N",HLOOKUP(W$5,$AQ$13:$AS$996,ROW($AT56)-ROW($AT$12),FALSE)="N"),"N",IF(OR(HLOOKUP(W$6,$AA$13:$AJ$996,ROW($AT56)-ROW($AT$12),FALSE)="A",HLOOKUP(IF(W$3="Please Select","",IF(AND(LEFT(W$3,3)&lt;&gt;"IPC",LEFT(W$3,3)&lt;&gt;"PPA"),"Hybrid",LEFT(W$3,3))),$AL$13:$AO$996,ROW($AT56)-ROW($AT$12),FALSE)="A",HLOOKUP(W$5,$AQ$13:$AS$996,ROW($AT56)-ROW($AT$12),FALSE)="A"),"A","Y")),$AS56)</f>
        <v>Y</v>
      </c>
      <c r="BM56" s="79" t="str">
        <f t="shared" ref="BM56" si="104">IFERROR(IF(OR(HLOOKUP(X$6,$AA$13:$AJ$996,ROW($AT56)-ROW($AT$12),FALSE)="N",HLOOKUP(IF(X$3="Please Select","",IF(AND(LEFT(X$3,3)&lt;&gt;"IPC",LEFT(X$3,3)&lt;&gt;"PPA",LEFT(X$3,7)&lt;&gt;"Program"),"Hybrid",LEFT(X$3,3))),$AL$13:$AO$996,ROW($AT56)-ROW($AT$12),FALSE)="N",HLOOKUP(X$5,$AQ$13:$AS$996,ROW($AT56)-ROW($AT$12),FALSE)="N"),"N",IF(OR(HLOOKUP(X$6,$AA$13:$AJ$996,ROW($AT56)-ROW($AT$12),FALSE)="A",HLOOKUP(IF(X$3="Please Select","",IF(AND(LEFT(X$3,3)&lt;&gt;"IPC",LEFT(X$3,3)&lt;&gt;"PPA"),"Hybrid",LEFT(X$3,3))),$AL$13:$AO$996,ROW($AT56)-ROW($AT$12),FALSE)="A",HLOOKUP(X$5,$AQ$13:$AS$996,ROW($AT56)-ROW($AT$12),FALSE)="A"),"A","Y")),$AS56)</f>
        <v>Y</v>
      </c>
      <c r="BN56" s="79" t="str">
        <f t="shared" ref="BN56" si="105">IFERROR(IF(OR(HLOOKUP(Y$6,$AA$13:$AJ$996,ROW($AT56)-ROW($AT$12),FALSE)="N",HLOOKUP(IF(Y$3="Please Select","",IF(AND(LEFT(Y$3,3)&lt;&gt;"IPC",LEFT(Y$3,3)&lt;&gt;"PPA",LEFT(Y$3,7)&lt;&gt;"Program"),"Hybrid",LEFT(Y$3,3))),$AL$13:$AO$996,ROW($AT56)-ROW($AT$12),FALSE)="N",HLOOKUP(Y$5,$AQ$13:$AS$996,ROW($AT56)-ROW($AT$12),FALSE)="N"),"N",IF(OR(HLOOKUP(Y$6,$AA$13:$AJ$996,ROW($AT56)-ROW($AT$12),FALSE)="A",HLOOKUP(IF(Y$3="Please Select","",IF(AND(LEFT(Y$3,3)&lt;&gt;"IPC",LEFT(Y$3,3)&lt;&gt;"PPA"),"Hybrid",LEFT(Y$3,3))),$AL$13:$AO$996,ROW($AT56)-ROW($AT$12),FALSE)="A",HLOOKUP(Y$5,$AQ$13:$AS$996,ROW($AT56)-ROW($AT$12),FALSE)="A"),"A","Y")),$AS56)</f>
        <v>Y</v>
      </c>
      <c r="CB56" s="48" t="s">
        <v>126</v>
      </c>
      <c r="CC56" s="48" t="s">
        <v>126</v>
      </c>
      <c r="CD56" s="48" t="s">
        <v>126</v>
      </c>
      <c r="CE56" s="48" t="s">
        <v>126</v>
      </c>
      <c r="CF56" s="48" t="s">
        <v>126</v>
      </c>
      <c r="CG56" s="48" t="s">
        <v>126</v>
      </c>
      <c r="CH56" s="48" t="s">
        <v>126</v>
      </c>
      <c r="CI56" s="48" t="s">
        <v>126</v>
      </c>
      <c r="CJ56" s="48" t="s">
        <v>126</v>
      </c>
      <c r="CK56" s="53" t="b">
        <f ca="1">OR(IFERROR(OFFSET($CB56,0,MATCH(F$6,$CB$13:$CJ$13,0)-1),1)=0,IFERROR(OFFSET($CB56,0,MATCH(#REF!,$CB$13:$CJ$13,0)-1),1)=0,IFERROR(OFFSET($CB56,0,MATCH(F$5,$CB$13:$CJ$13,0)-1),1)=0)</f>
        <v>0</v>
      </c>
      <c r="CL56" s="53" t="b">
        <f ca="1">OR(IFERROR(OFFSET($CB56,0,MATCH(G$6,$CB$13:$CJ$13,0)-1),1)=0,IFERROR(OFFSET($CB56,0,MATCH(#REF!,$CB$13:$CJ$13,0)-1),1)=0,IFERROR(OFFSET($CB56,0,MATCH(G$5,$CB$13:$CJ$13,0)-1),1)=0)</f>
        <v>0</v>
      </c>
      <c r="CM56" s="53" t="b">
        <f ca="1">OR(IFERROR(OFFSET($CB56,0,MATCH(H$6,$CB$13:$CJ$13,0)-1),1)=0,IFERROR(OFFSET($CB56,0,MATCH(#REF!,$CB$13:$CJ$13,0)-1),1)=0,IFERROR(OFFSET($CB56,0,MATCH(H$5,$CB$13:$CJ$13,0)-1),1)=0)</f>
        <v>0</v>
      </c>
      <c r="CN56" s="53" t="b">
        <f ca="1">OR(IFERROR(OFFSET($CB56,0,MATCH(I$6,$CB$13:$CJ$13,0)-1),1)=0,IFERROR(OFFSET($CB56,0,MATCH(#REF!,$CB$13:$CJ$13,0)-1),1)=0,IFERROR(OFFSET($CB56,0,MATCH(I$5,$CB$13:$CJ$13,0)-1),1)=0)</f>
        <v>0</v>
      </c>
      <c r="CO56" s="53" t="b">
        <f ca="1">OR(IFERROR(OFFSET($CB56,0,MATCH(J$6,$CB$13:$CJ$13,0)-1),1)=0,IFERROR(OFFSET($CB56,0,MATCH(#REF!,$CB$13:$CJ$13,0)-1),1)=0,IFERROR(OFFSET($CB56,0,MATCH(J$5,$CB$13:$CJ$13,0)-1),1)=0)</f>
        <v>0</v>
      </c>
      <c r="CP56" s="53" t="b">
        <f ca="1">OR(IFERROR(OFFSET($CB56,0,MATCH(K$6,$CB$13:$CJ$13,0)-1),1)=0,IFERROR(OFFSET($CB56,0,MATCH(#REF!,$CB$13:$CJ$13,0)-1),1)=0,IFERROR(OFFSET($CB56,0,MATCH(K$5,$CB$13:$CJ$13,0)-1),1)=0)</f>
        <v>0</v>
      </c>
      <c r="CQ56" s="53" t="b">
        <f ca="1">OR(IFERROR(OFFSET($CB56,0,MATCH(L$6,$CB$13:$CJ$13,0)-1),1)=0,IFERROR(OFFSET($CB56,0,MATCH(#REF!,$CB$13:$CJ$13,0)-1),1)=0,IFERROR(OFFSET($CB56,0,MATCH(L$5,$CB$13:$CJ$13,0)-1),1)=0)</f>
        <v>0</v>
      </c>
      <c r="CR56" s="53" t="b">
        <f ca="1">OR(IFERROR(OFFSET($CB56,0,MATCH(M$6,$CB$13:$CJ$13,0)-1),1)=0,IFERROR(OFFSET($CB56,0,MATCH(#REF!,$CB$13:$CJ$13,0)-1),1)=0,IFERROR(OFFSET($CB56,0,MATCH(M$5,$CB$13:$CJ$13,0)-1),1)=0)</f>
        <v>0</v>
      </c>
      <c r="CS56" s="53" t="b">
        <f ca="1">OR(IFERROR(OFFSET($CB56,0,MATCH(N$6,$CB$13:$CJ$13,0)-1),1)=0,IFERROR(OFFSET($CB56,0,MATCH(#REF!,$CB$13:$CJ$13,0)-1),1)=0,IFERROR(OFFSET($CB56,0,MATCH(N$5,$CB$13:$CJ$13,0)-1),1)=0)</f>
        <v>0</v>
      </c>
      <c r="CT56" s="53" t="b">
        <f ca="1">OR(IFERROR(OFFSET($CB56,0,MATCH(O$6,$CB$13:$CJ$13,0)-1),1)=0,IFERROR(OFFSET($CB56,0,MATCH(#REF!,$CB$13:$CJ$13,0)-1),1)=0,IFERROR(OFFSET($CB56,0,MATCH(O$5,$CB$13:$CJ$13,0)-1),1)=0)</f>
        <v>0</v>
      </c>
      <c r="CU56" s="53" t="b">
        <f ca="1">OR(IFERROR(OFFSET($CB56,0,MATCH(P$6,$CB$13:$CJ$13,0)-1),1)=0,IFERROR(OFFSET($CB56,0,MATCH(#REF!,$CB$13:$CJ$13,0)-1),1)=0,IFERROR(OFFSET($CB56,0,MATCH(P$5,$CB$13:$CJ$13,0)-1),1)=0)</f>
        <v>0</v>
      </c>
      <c r="CV56" s="53" t="b">
        <f ca="1">OR(IFERROR(OFFSET($CB56,0,MATCH(Q$6,$CB$13:$CJ$13,0)-1),1)=0,IFERROR(OFFSET($CB56,0,MATCH(#REF!,$CB$13:$CJ$13,0)-1),1)=0,IFERROR(OFFSET($CB56,0,MATCH(Q$5,$CB$13:$CJ$13,0)-1),1)=0)</f>
        <v>0</v>
      </c>
      <c r="CW56" s="53" t="b">
        <f ca="1">OR(IFERROR(OFFSET($CB56,0,MATCH(R$6,$CB$13:$CJ$13,0)-1),1)=0,IFERROR(OFFSET($CB56,0,MATCH(#REF!,$CB$13:$CJ$13,0)-1),1)=0,IFERROR(OFFSET($CB56,0,MATCH(R$5,$CB$13:$CJ$13,0)-1),1)=0)</f>
        <v>0</v>
      </c>
      <c r="CX56" s="53" t="b">
        <f ca="1">OR(IFERROR(OFFSET($CB56,0,MATCH(S$6,$CB$13:$CJ$13,0)-1),1)=0,IFERROR(OFFSET($CB56,0,MATCH(#REF!,$CB$13:$CJ$13,0)-1),1)=0,IFERROR(OFFSET($CB56,0,MATCH(S$5,$CB$13:$CJ$13,0)-1),1)=0)</f>
        <v>0</v>
      </c>
      <c r="CY56" s="53" t="b">
        <f ca="1">OR(IFERROR(OFFSET($CB56,0,MATCH(T$6,$CB$13:$CJ$13,0)-1),1)=0,IFERROR(OFFSET($CB56,0,MATCH(#REF!,$CB$13:$CJ$13,0)-1),1)=0,IFERROR(OFFSET($CB56,0,MATCH(T$5,$CB$13:$CJ$13,0)-1),1)=0)</f>
        <v>0</v>
      </c>
      <c r="CZ56" s="53" t="b">
        <f ca="1">OR(IFERROR(OFFSET($CB56,0,MATCH(U$6,$CB$13:$CJ$13,0)-1),1)=0,IFERROR(OFFSET($CB56,0,MATCH(#REF!,$CB$13:$CJ$13,0)-1),1)=0,IFERROR(OFFSET($CB56,0,MATCH(U$5,$CB$13:$CJ$13,0)-1),1)=0)</f>
        <v>0</v>
      </c>
      <c r="DA56" s="53" t="b">
        <f ca="1">OR(IFERROR(OFFSET($CB56,0,MATCH(V$6,$CB$13:$CJ$13,0)-1),1)=0,IFERROR(OFFSET($CB56,0,MATCH(#REF!,$CB$13:$CJ$13,0)-1),1)=0,IFERROR(OFFSET($CB56,0,MATCH(V$5,$CB$13:$CJ$13,0)-1),1)=0)</f>
        <v>0</v>
      </c>
      <c r="DB56" s="53" t="b">
        <f ca="1">OR(IFERROR(OFFSET($CB56,0,MATCH(W$6,$CB$13:$CJ$13,0)-1),1)=0,IFERROR(OFFSET($CB56,0,MATCH(#REF!,$CB$13:$CJ$13,0)-1),1)=0,IFERROR(OFFSET($CB56,0,MATCH(W$5,$CB$13:$CJ$13,0)-1),1)=0)</f>
        <v>0</v>
      </c>
      <c r="DC56" s="53" t="b">
        <f ca="1">OR(IFERROR(OFFSET($CB56,0,MATCH(X$6,$CB$13:$CJ$13,0)-1),1)=0,IFERROR(OFFSET($CB56,0,MATCH(#REF!,$CB$13:$CJ$13,0)-1),1)=0,IFERROR(OFFSET($CB56,0,MATCH(X$5,$CB$13:$CJ$13,0)-1),1)=0)</f>
        <v>0</v>
      </c>
      <c r="DD56" s="53" t="b">
        <f ca="1">OR(IFERROR(OFFSET($CB56,0,MATCH(Y$6,$CB$13:$CJ$13,0)-1),1)=0,IFERROR(OFFSET($CB56,0,MATCH(#REF!,$CB$13:$CJ$13,0)-1),1)=0,IFERROR(OFFSET($CB56,0,MATCH(Y$5,$CB$13:$CJ$13,0)-1),1)=0)</f>
        <v>0</v>
      </c>
      <c r="DE56" s="53" t="b">
        <f ca="1">OR(IFERROR(OFFSET($CB56,0,MATCH(Z$6,$CB$13:$CJ$13,0)-1),1)=0,IFERROR(OFFSET($CB56,0,MATCH(#REF!,$CB$13:$CJ$13,0)-1),1)=0,IFERROR(OFFSET($CB56,0,MATCH(Z$5,$CB$13:$CJ$13,0)-1),1)=0)</f>
        <v>0</v>
      </c>
      <c r="DF56" s="53" t="b">
        <f ca="1">OR(IFERROR(OFFSET($CB56,0,MATCH(AA$6,$CB$13:$CJ$13,0)-1),1)=0,IFERROR(OFFSET($CB56,0,MATCH(#REF!,$CB$13:$CJ$13,0)-1),1)=0,IFERROR(OFFSET($CB56,0,MATCH(AA$5,$CB$13:$CJ$13,0)-1),1)=0)</f>
        <v>0</v>
      </c>
      <c r="DG56" s="53" t="b">
        <f ca="1">OR(IFERROR(OFFSET($CB56,0,MATCH(AB$6,$CB$13:$CJ$13,0)-1),1)=0,IFERROR(OFFSET($CB56,0,MATCH(#REF!,$CB$13:$CJ$13,0)-1),1)=0,IFERROR(OFFSET($CB56,0,MATCH(AB$5,$CB$13:$CJ$13,0)-1),1)=0)</f>
        <v>0</v>
      </c>
      <c r="DH56" s="53" t="b">
        <f ca="1">OR(IFERROR(OFFSET($CB56,0,MATCH(AC$6,$CB$13:$CJ$13,0)-1),1)=0,IFERROR(OFFSET($CB56,0,MATCH(#REF!,$CB$13:$CJ$13,0)-1),1)=0,IFERROR(OFFSET($CB56,0,MATCH(AC$5,$CB$13:$CJ$13,0)-1),1)=0)</f>
        <v>0</v>
      </c>
      <c r="DI56" s="53" t="b">
        <f ca="1">OR(IFERROR(OFFSET($CB56,0,MATCH(AD$6,$CB$13:$CJ$13,0)-1),1)=0,IFERROR(OFFSET($CB56,0,MATCH(#REF!,$CB$13:$CJ$13,0)-1),1)=0,IFERROR(OFFSET($CB56,0,MATCH(AD$5,$CB$13:$CJ$13,0)-1),1)=0)</f>
        <v>0</v>
      </c>
      <c r="DJ56" s="53" t="b">
        <f ca="1">OR(IFERROR(OFFSET($CB56,0,MATCH(AE$6,$CB$13:$CJ$13,0)-1),1)=0,IFERROR(OFFSET($CB56,0,MATCH(#REF!,$CB$13:$CJ$13,0)-1),1)=0,IFERROR(OFFSET($CB56,0,MATCH(AE$5,$CB$13:$CJ$13,0)-1),1)=0)</f>
        <v>0</v>
      </c>
      <c r="DK56" s="53" t="b">
        <f ca="1">OR(IFERROR(OFFSET($CB56,0,MATCH(AF$6,$CB$13:$CJ$13,0)-1),1)=0,IFERROR(OFFSET($CB56,0,MATCH(#REF!,$CB$13:$CJ$13,0)-1),1)=0,IFERROR(OFFSET($CB56,0,MATCH(AF$5,$CB$13:$CJ$13,0)-1),1)=0)</f>
        <v>0</v>
      </c>
      <c r="DL56" s="53" t="b">
        <f ca="1">OR(IFERROR(OFFSET($CB56,0,MATCH(AG$6,$CB$13:$CJ$13,0)-1),1)=0,IFERROR(OFFSET($CB56,0,MATCH(#REF!,$CB$13:$CJ$13,0)-1),1)=0,IFERROR(OFFSET($CB56,0,MATCH(AG$5,$CB$13:$CJ$13,0)-1),1)=0)</f>
        <v>0</v>
      </c>
      <c r="DM56" s="53" t="b">
        <f ca="1">OR(IFERROR(OFFSET($CB56,0,MATCH(AH$6,$CB$13:$CJ$13,0)-1),1)=0,IFERROR(OFFSET($CB56,0,MATCH(#REF!,$CB$13:$CJ$13,0)-1),1)=0,IFERROR(OFFSET($CB56,0,MATCH(AH$5,$CB$13:$CJ$13,0)-1),1)=0)</f>
        <v>0</v>
      </c>
      <c r="DN56" s="53" t="b">
        <f ca="1">OR(IFERROR(OFFSET($CB56,0,MATCH(AI$6,$CB$13:$CJ$13,0)-1),1)=0,IFERROR(OFFSET($CB56,0,MATCH(#REF!,$CB$13:$CJ$13,0)-1),1)=0,IFERROR(OFFSET($CB56,0,MATCH(AI$5,$CB$13:$CJ$13,0)-1),1)=0)</f>
        <v>0</v>
      </c>
    </row>
    <row r="57" spans="2:118" outlineLevel="1" x14ac:dyDescent="0.25">
      <c r="C57" s="210"/>
      <c r="D57" s="211"/>
      <c r="E57" s="211"/>
      <c r="F57" s="114"/>
      <c r="G57" s="114"/>
      <c r="H57" s="114"/>
      <c r="I57" s="114"/>
      <c r="J57" s="114"/>
      <c r="K57" s="114"/>
      <c r="L57" s="114"/>
      <c r="M57" s="114"/>
      <c r="N57" s="114"/>
      <c r="O57" s="114"/>
      <c r="P57" s="114"/>
      <c r="Q57" s="114"/>
      <c r="R57" s="114"/>
      <c r="S57" s="114"/>
      <c r="T57" s="114"/>
      <c r="U57" s="114"/>
      <c r="V57" s="114"/>
      <c r="W57" s="114"/>
      <c r="X57" s="114"/>
      <c r="Y57" s="114"/>
      <c r="AU57" s="48"/>
      <c r="AV57" s="48"/>
      <c r="AW57" s="48"/>
      <c r="AX57" s="48"/>
      <c r="AY57" s="48"/>
      <c r="AZ57" s="48"/>
      <c r="BA57" s="48"/>
      <c r="BB57" s="48"/>
      <c r="BC57" s="48"/>
      <c r="BD57" s="48"/>
      <c r="BE57" s="48"/>
      <c r="BF57" s="48"/>
      <c r="BG57" s="48"/>
      <c r="BH57" s="48"/>
      <c r="BI57" s="48"/>
      <c r="BJ57" s="48"/>
      <c r="BK57" s="48"/>
      <c r="BL57" s="48"/>
      <c r="BM57" s="48"/>
      <c r="BN57" s="48"/>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row>
    <row r="58" spans="2:118" x14ac:dyDescent="0.25">
      <c r="E58" s="79"/>
      <c r="G58" s="48"/>
      <c r="H58" s="48"/>
      <c r="I58" s="48"/>
      <c r="J58" s="48"/>
      <c r="K58" s="48"/>
      <c r="L58" s="48"/>
      <c r="M58" s="48"/>
      <c r="N58" s="48"/>
      <c r="O58" s="48"/>
      <c r="P58" s="48"/>
      <c r="Q58" s="48"/>
      <c r="R58" s="48"/>
      <c r="S58" s="48"/>
      <c r="T58" s="48"/>
      <c r="U58" s="48"/>
      <c r="V58" s="48"/>
      <c r="W58" s="48"/>
      <c r="X58" s="48"/>
      <c r="Y58" s="48"/>
    </row>
    <row r="59" spans="2:118" x14ac:dyDescent="0.25">
      <c r="B59" s="71">
        <v>4</v>
      </c>
      <c r="C59" s="84" t="s">
        <v>560</v>
      </c>
      <c r="E59" s="79"/>
      <c r="G59" s="48"/>
      <c r="H59" s="48"/>
      <c r="I59" s="48"/>
      <c r="J59" s="48"/>
      <c r="K59" s="48"/>
      <c r="L59" s="48"/>
      <c r="M59" s="48"/>
      <c r="N59" s="48"/>
      <c r="O59" s="48"/>
      <c r="P59" s="48"/>
      <c r="Q59" s="48"/>
      <c r="R59" s="48"/>
      <c r="S59" s="48"/>
      <c r="T59" s="48"/>
      <c r="U59" s="48"/>
      <c r="V59" s="48"/>
      <c r="W59" s="48"/>
      <c r="X59" s="48"/>
      <c r="Y59" s="48"/>
    </row>
    <row r="60" spans="2:118" outlineLevel="1" x14ac:dyDescent="0.25">
      <c r="C60" s="88" t="s">
        <v>561</v>
      </c>
      <c r="D60" s="79" t="s">
        <v>147</v>
      </c>
      <c r="E60" s="79" t="s">
        <v>562</v>
      </c>
      <c r="F60" s="110"/>
      <c r="G60" s="110"/>
      <c r="H60" s="110"/>
      <c r="I60" s="110"/>
      <c r="J60" s="110"/>
      <c r="K60" s="110"/>
      <c r="L60" s="110"/>
      <c r="M60" s="110"/>
      <c r="N60" s="110"/>
      <c r="O60" s="110"/>
      <c r="P60" s="110"/>
      <c r="Q60" s="110"/>
      <c r="R60" s="110"/>
      <c r="S60" s="110"/>
      <c r="T60" s="110"/>
      <c r="U60" s="110"/>
      <c r="V60" s="110"/>
      <c r="W60" s="110"/>
      <c r="X60" s="110"/>
      <c r="Y60" s="110"/>
      <c r="AA60" s="48" t="s">
        <v>127</v>
      </c>
      <c r="AB60" s="48" t="s">
        <v>127</v>
      </c>
      <c r="AC60" s="48" t="s">
        <v>127</v>
      </c>
      <c r="AD60" s="48" t="s">
        <v>127</v>
      </c>
      <c r="AE60" s="48" t="s">
        <v>127</v>
      </c>
      <c r="AF60" s="48" t="s">
        <v>127</v>
      </c>
      <c r="AG60" s="48" t="s">
        <v>127</v>
      </c>
      <c r="AH60" s="48" t="s">
        <v>126</v>
      </c>
      <c r="AI60" s="48" t="s">
        <v>127</v>
      </c>
      <c r="AJ60" s="48" t="s">
        <v>126</v>
      </c>
      <c r="AL60" s="48" t="s">
        <v>126</v>
      </c>
      <c r="AM60" s="48" t="s">
        <v>126</v>
      </c>
      <c r="AN60" s="48" t="s">
        <v>126</v>
      </c>
      <c r="AO60" s="48" t="s">
        <v>126</v>
      </c>
      <c r="AQ60" s="48" t="s">
        <v>126</v>
      </c>
      <c r="AR60" s="48" t="s">
        <v>126</v>
      </c>
      <c r="AS60" s="48" t="s">
        <v>126</v>
      </c>
      <c r="AU60" s="79" t="str">
        <f t="shared" ref="AU60:AU62" si="106">IFERROR(IF(OR(HLOOKUP(F$6,$AA$13:$AJ$996,ROW($AT60)-ROW($AT$12),FALSE)="N",HLOOKUP(IF(F$3="Please Select","",IF(AND(LEFT(F$3,3)&lt;&gt;"IPC",LEFT(F$3,3)&lt;&gt;"PPA",LEFT(F$3,7)&lt;&gt;"Program"),"Hybrid",LEFT(F$3,3))),$AL$13:$AO$996,ROW($AT60)-ROW($AT$12),FALSE)="N",HLOOKUP(F$5,$AQ$13:$AS$996,ROW($AT60)-ROW($AT$12),FALSE)="N"),"N",IF(OR(HLOOKUP(F$6,$AA$13:$AJ$996,ROW($AT60)-ROW($AT$12),FALSE)="A",HLOOKUP(IF(F$3="Please Select","",IF(AND(LEFT(F$3,3)&lt;&gt;"IPC",LEFT(F$3,3)&lt;&gt;"PPA"),"Hybrid",LEFT(F$3,3))),$AL$13:$AO$996,ROW($AT60)-ROW($AT$12),FALSE)="A",HLOOKUP(F$5,$AQ$13:$AS$996,ROW($AT60)-ROW($AT$12),FALSE)="A"),"A","Y")),$AS60)</f>
        <v>N</v>
      </c>
      <c r="AV60" s="79" t="str">
        <f t="shared" ref="AV60:AV62" si="107">IFERROR(IF(OR(HLOOKUP(G$6,$AA$13:$AJ$996,ROW($AT60)-ROW($AT$12),FALSE)="N",HLOOKUP(IF(G$3="Please Select","",IF(AND(LEFT(G$3,3)&lt;&gt;"IPC",LEFT(G$3,3)&lt;&gt;"PPA",LEFT(G$3,7)&lt;&gt;"Program"),"Hybrid",LEFT(G$3,3))),$AL$13:$AO$996,ROW($AT60)-ROW($AT$12),FALSE)="N",HLOOKUP(G$5,$AQ$13:$AS$996,ROW($AT60)-ROW($AT$12),FALSE)="N"),"N",IF(OR(HLOOKUP(G$6,$AA$13:$AJ$996,ROW($AT60)-ROW($AT$12),FALSE)="A",HLOOKUP(IF(G$3="Please Select","",IF(AND(LEFT(G$3,3)&lt;&gt;"IPC",LEFT(G$3,3)&lt;&gt;"PPA"),"Hybrid",LEFT(G$3,3))),$AL$13:$AO$996,ROW($AT60)-ROW($AT$12),FALSE)="A",HLOOKUP(G$5,$AQ$13:$AS$996,ROW($AT60)-ROW($AT$12),FALSE)="A"),"A","Y")),$AS60)</f>
        <v>Y</v>
      </c>
      <c r="AW60" s="79" t="str">
        <f t="shared" ref="AW60:AW62" si="108">IFERROR(IF(OR(HLOOKUP(H$6,$AA$13:$AJ$996,ROW($AT60)-ROW($AT$12),FALSE)="N",HLOOKUP(IF(H$3="Please Select","",IF(AND(LEFT(H$3,3)&lt;&gt;"IPC",LEFT(H$3,3)&lt;&gt;"PPA",LEFT(H$3,7)&lt;&gt;"Program"),"Hybrid",LEFT(H$3,3))),$AL$13:$AO$996,ROW($AT60)-ROW($AT$12),FALSE)="N",HLOOKUP(H$5,$AQ$13:$AS$996,ROW($AT60)-ROW($AT$12),FALSE)="N"),"N",IF(OR(HLOOKUP(H$6,$AA$13:$AJ$996,ROW($AT60)-ROW($AT$12),FALSE)="A",HLOOKUP(IF(H$3="Please Select","",IF(AND(LEFT(H$3,3)&lt;&gt;"IPC",LEFT(H$3,3)&lt;&gt;"PPA"),"Hybrid",LEFT(H$3,3))),$AL$13:$AO$996,ROW($AT60)-ROW($AT$12),FALSE)="A",HLOOKUP(H$5,$AQ$13:$AS$996,ROW($AT60)-ROW($AT$12),FALSE)="A"),"A","Y")),$AS60)</f>
        <v>Y</v>
      </c>
      <c r="AX60" s="79" t="str">
        <f t="shared" ref="AX60:AX62" si="109">IFERROR(IF(OR(HLOOKUP(I$6,$AA$13:$AJ$996,ROW($AT60)-ROW($AT$12),FALSE)="N",HLOOKUP(IF(I$3="Please Select","",IF(AND(LEFT(I$3,3)&lt;&gt;"IPC",LEFT(I$3,3)&lt;&gt;"PPA",LEFT(I$3,7)&lt;&gt;"Program"),"Hybrid",LEFT(I$3,3))),$AL$13:$AO$996,ROW($AT60)-ROW($AT$12),FALSE)="N",HLOOKUP(I$5,$AQ$13:$AS$996,ROW($AT60)-ROW($AT$12),FALSE)="N"),"N",IF(OR(HLOOKUP(I$6,$AA$13:$AJ$996,ROW($AT60)-ROW($AT$12),FALSE)="A",HLOOKUP(IF(I$3="Please Select","",IF(AND(LEFT(I$3,3)&lt;&gt;"IPC",LEFT(I$3,3)&lt;&gt;"PPA"),"Hybrid",LEFT(I$3,3))),$AL$13:$AO$996,ROW($AT60)-ROW($AT$12),FALSE)="A",HLOOKUP(I$5,$AQ$13:$AS$996,ROW($AT60)-ROW($AT$12),FALSE)="A"),"A","Y")),$AS60)</f>
        <v>Y</v>
      </c>
      <c r="AY60" s="79" t="str">
        <f t="shared" ref="AY60:AY62" si="110">IFERROR(IF(OR(HLOOKUP(J$6,$AA$13:$AJ$996,ROW($AT60)-ROW($AT$12),FALSE)="N",HLOOKUP(IF(J$3="Please Select","",IF(AND(LEFT(J$3,3)&lt;&gt;"IPC",LEFT(J$3,3)&lt;&gt;"PPA",LEFT(J$3,7)&lt;&gt;"Program"),"Hybrid",LEFT(J$3,3))),$AL$13:$AO$996,ROW($AT60)-ROW($AT$12),FALSE)="N",HLOOKUP(J$5,$AQ$13:$AS$996,ROW($AT60)-ROW($AT$12),FALSE)="N"),"N",IF(OR(HLOOKUP(J$6,$AA$13:$AJ$996,ROW($AT60)-ROW($AT$12),FALSE)="A",HLOOKUP(IF(J$3="Please Select","",IF(AND(LEFT(J$3,3)&lt;&gt;"IPC",LEFT(J$3,3)&lt;&gt;"PPA"),"Hybrid",LEFT(J$3,3))),$AL$13:$AO$996,ROW($AT60)-ROW($AT$12),FALSE)="A",HLOOKUP(J$5,$AQ$13:$AS$996,ROW($AT60)-ROW($AT$12),FALSE)="A"),"A","Y")),$AS60)</f>
        <v>Y</v>
      </c>
      <c r="AZ60" s="79" t="str">
        <f t="shared" ref="AZ60:AZ62" si="111">IFERROR(IF(OR(HLOOKUP(K$6,$AA$13:$AJ$996,ROW($AT60)-ROW($AT$12),FALSE)="N",HLOOKUP(IF(K$3="Please Select","",IF(AND(LEFT(K$3,3)&lt;&gt;"IPC",LEFT(K$3,3)&lt;&gt;"PPA",LEFT(K$3,7)&lt;&gt;"Program"),"Hybrid",LEFT(K$3,3))),$AL$13:$AO$996,ROW($AT60)-ROW($AT$12),FALSE)="N",HLOOKUP(K$5,$AQ$13:$AS$996,ROW($AT60)-ROW($AT$12),FALSE)="N"),"N",IF(OR(HLOOKUP(K$6,$AA$13:$AJ$996,ROW($AT60)-ROW($AT$12),FALSE)="A",HLOOKUP(IF(K$3="Please Select","",IF(AND(LEFT(K$3,3)&lt;&gt;"IPC",LEFT(K$3,3)&lt;&gt;"PPA"),"Hybrid",LEFT(K$3,3))),$AL$13:$AO$996,ROW($AT60)-ROW($AT$12),FALSE)="A",HLOOKUP(K$5,$AQ$13:$AS$996,ROW($AT60)-ROW($AT$12),FALSE)="A"),"A","Y")),$AS60)</f>
        <v>Y</v>
      </c>
      <c r="BA60" s="79" t="str">
        <f t="shared" ref="BA60:BA62" si="112">IFERROR(IF(OR(HLOOKUP(L$6,$AA$13:$AJ$996,ROW($AT60)-ROW($AT$12),FALSE)="N",HLOOKUP(IF(L$3="Please Select","",IF(AND(LEFT(L$3,3)&lt;&gt;"IPC",LEFT(L$3,3)&lt;&gt;"PPA",LEFT(L$3,7)&lt;&gt;"Program"),"Hybrid",LEFT(L$3,3))),$AL$13:$AO$996,ROW($AT60)-ROW($AT$12),FALSE)="N",HLOOKUP(L$5,$AQ$13:$AS$996,ROW($AT60)-ROW($AT$12),FALSE)="N"),"N",IF(OR(HLOOKUP(L$6,$AA$13:$AJ$996,ROW($AT60)-ROW($AT$12),FALSE)="A",HLOOKUP(IF(L$3="Please Select","",IF(AND(LEFT(L$3,3)&lt;&gt;"IPC",LEFT(L$3,3)&lt;&gt;"PPA"),"Hybrid",LEFT(L$3,3))),$AL$13:$AO$996,ROW($AT60)-ROW($AT$12),FALSE)="A",HLOOKUP(L$5,$AQ$13:$AS$996,ROW($AT60)-ROW($AT$12),FALSE)="A"),"A","Y")),$AS60)</f>
        <v>Y</v>
      </c>
      <c r="BB60" s="79" t="str">
        <f t="shared" ref="BB60:BB62" si="113">IFERROR(IF(OR(HLOOKUP(M$6,$AA$13:$AJ$996,ROW($AT60)-ROW($AT$12),FALSE)="N",HLOOKUP(IF(M$3="Please Select","",IF(AND(LEFT(M$3,3)&lt;&gt;"IPC",LEFT(M$3,3)&lt;&gt;"PPA",LEFT(M$3,7)&lt;&gt;"Program"),"Hybrid",LEFT(M$3,3))),$AL$13:$AO$996,ROW($AT60)-ROW($AT$12),FALSE)="N",HLOOKUP(M$5,$AQ$13:$AS$996,ROW($AT60)-ROW($AT$12),FALSE)="N"),"N",IF(OR(HLOOKUP(M$6,$AA$13:$AJ$996,ROW($AT60)-ROW($AT$12),FALSE)="A",HLOOKUP(IF(M$3="Please Select","",IF(AND(LEFT(M$3,3)&lt;&gt;"IPC",LEFT(M$3,3)&lt;&gt;"PPA"),"Hybrid",LEFT(M$3,3))),$AL$13:$AO$996,ROW($AT60)-ROW($AT$12),FALSE)="A",HLOOKUP(M$5,$AQ$13:$AS$996,ROW($AT60)-ROW($AT$12),FALSE)="A"),"A","Y")),$AS60)</f>
        <v>Y</v>
      </c>
      <c r="BC60" s="79" t="str">
        <f t="shared" ref="BC60:BC62" si="114">IFERROR(IF(OR(HLOOKUP(N$6,$AA$13:$AJ$996,ROW($AT60)-ROW($AT$12),FALSE)="N",HLOOKUP(IF(N$3="Please Select","",IF(AND(LEFT(N$3,3)&lt;&gt;"IPC",LEFT(N$3,3)&lt;&gt;"PPA",LEFT(N$3,7)&lt;&gt;"Program"),"Hybrid",LEFT(N$3,3))),$AL$13:$AO$996,ROW($AT60)-ROW($AT$12),FALSE)="N",HLOOKUP(N$5,$AQ$13:$AS$996,ROW($AT60)-ROW($AT$12),FALSE)="N"),"N",IF(OR(HLOOKUP(N$6,$AA$13:$AJ$996,ROW($AT60)-ROW($AT$12),FALSE)="A",HLOOKUP(IF(N$3="Please Select","",IF(AND(LEFT(N$3,3)&lt;&gt;"IPC",LEFT(N$3,3)&lt;&gt;"PPA"),"Hybrid",LEFT(N$3,3))),$AL$13:$AO$996,ROW($AT60)-ROW($AT$12),FALSE)="A",HLOOKUP(N$5,$AQ$13:$AS$996,ROW($AT60)-ROW($AT$12),FALSE)="A"),"A","Y")),$AS60)</f>
        <v>Y</v>
      </c>
      <c r="BD60" s="79" t="str">
        <f t="shared" ref="BD60:BD62" si="115">IFERROR(IF(OR(HLOOKUP(O$6,$AA$13:$AJ$996,ROW($AT60)-ROW($AT$12),FALSE)="N",HLOOKUP(IF(O$3="Please Select","",IF(AND(LEFT(O$3,3)&lt;&gt;"IPC",LEFT(O$3,3)&lt;&gt;"PPA",LEFT(O$3,7)&lt;&gt;"Program"),"Hybrid",LEFT(O$3,3))),$AL$13:$AO$996,ROW($AT60)-ROW($AT$12),FALSE)="N",HLOOKUP(O$5,$AQ$13:$AS$996,ROW($AT60)-ROW($AT$12),FALSE)="N"),"N",IF(OR(HLOOKUP(O$6,$AA$13:$AJ$996,ROW($AT60)-ROW($AT$12),FALSE)="A",HLOOKUP(IF(O$3="Please Select","",IF(AND(LEFT(O$3,3)&lt;&gt;"IPC",LEFT(O$3,3)&lt;&gt;"PPA"),"Hybrid",LEFT(O$3,3))),$AL$13:$AO$996,ROW($AT60)-ROW($AT$12),FALSE)="A",HLOOKUP(O$5,$AQ$13:$AS$996,ROW($AT60)-ROW($AT$12),FALSE)="A"),"A","Y")),$AS60)</f>
        <v>Y</v>
      </c>
      <c r="BE60" s="79" t="str">
        <f t="shared" ref="BE60:BE62" si="116">IFERROR(IF(OR(HLOOKUP(P$6,$AA$13:$AJ$996,ROW($AT60)-ROW($AT$12),FALSE)="N",HLOOKUP(IF(P$3="Please Select","",IF(AND(LEFT(P$3,3)&lt;&gt;"IPC",LEFT(P$3,3)&lt;&gt;"PPA",LEFT(P$3,7)&lt;&gt;"Program"),"Hybrid",LEFT(P$3,3))),$AL$13:$AO$996,ROW($AT60)-ROW($AT$12),FALSE)="N",HLOOKUP(P$5,$AQ$13:$AS$996,ROW($AT60)-ROW($AT$12),FALSE)="N"),"N",IF(OR(HLOOKUP(P$6,$AA$13:$AJ$996,ROW($AT60)-ROW($AT$12),FALSE)="A",HLOOKUP(IF(P$3="Please Select","",IF(AND(LEFT(P$3,3)&lt;&gt;"IPC",LEFT(P$3,3)&lt;&gt;"PPA"),"Hybrid",LEFT(P$3,3))),$AL$13:$AO$996,ROW($AT60)-ROW($AT$12),FALSE)="A",HLOOKUP(P$5,$AQ$13:$AS$996,ROW($AT60)-ROW($AT$12),FALSE)="A"),"A","Y")),$AS60)</f>
        <v>Y</v>
      </c>
      <c r="BF60" s="79" t="str">
        <f t="shared" ref="BF60:BF62" si="117">IFERROR(IF(OR(HLOOKUP(Q$6,$AA$13:$AJ$996,ROW($AT60)-ROW($AT$12),FALSE)="N",HLOOKUP(IF(Q$3="Please Select","",IF(AND(LEFT(Q$3,3)&lt;&gt;"IPC",LEFT(Q$3,3)&lt;&gt;"PPA",LEFT(Q$3,7)&lt;&gt;"Program"),"Hybrid",LEFT(Q$3,3))),$AL$13:$AO$996,ROW($AT60)-ROW($AT$12),FALSE)="N",HLOOKUP(Q$5,$AQ$13:$AS$996,ROW($AT60)-ROW($AT$12),FALSE)="N"),"N",IF(OR(HLOOKUP(Q$6,$AA$13:$AJ$996,ROW($AT60)-ROW($AT$12),FALSE)="A",HLOOKUP(IF(Q$3="Please Select","",IF(AND(LEFT(Q$3,3)&lt;&gt;"IPC",LEFT(Q$3,3)&lt;&gt;"PPA"),"Hybrid",LEFT(Q$3,3))),$AL$13:$AO$996,ROW($AT60)-ROW($AT$12),FALSE)="A",HLOOKUP(Q$5,$AQ$13:$AS$996,ROW($AT60)-ROW($AT$12),FALSE)="A"),"A","Y")),$AS60)</f>
        <v>Y</v>
      </c>
      <c r="BG60" s="79" t="str">
        <f t="shared" ref="BG60:BG62" si="118">IFERROR(IF(OR(HLOOKUP(R$6,$AA$13:$AJ$996,ROW($AT60)-ROW($AT$12),FALSE)="N",HLOOKUP(IF(R$3="Please Select","",IF(AND(LEFT(R$3,3)&lt;&gt;"IPC",LEFT(R$3,3)&lt;&gt;"PPA",LEFT(R$3,7)&lt;&gt;"Program"),"Hybrid",LEFT(R$3,3))),$AL$13:$AO$996,ROW($AT60)-ROW($AT$12),FALSE)="N",HLOOKUP(R$5,$AQ$13:$AS$996,ROW($AT60)-ROW($AT$12),FALSE)="N"),"N",IF(OR(HLOOKUP(R$6,$AA$13:$AJ$996,ROW($AT60)-ROW($AT$12),FALSE)="A",HLOOKUP(IF(R$3="Please Select","",IF(AND(LEFT(R$3,3)&lt;&gt;"IPC",LEFT(R$3,3)&lt;&gt;"PPA"),"Hybrid",LEFT(R$3,3))),$AL$13:$AO$996,ROW($AT60)-ROW($AT$12),FALSE)="A",HLOOKUP(R$5,$AQ$13:$AS$996,ROW($AT60)-ROW($AT$12),FALSE)="A"),"A","Y")),$AS60)</f>
        <v>Y</v>
      </c>
      <c r="BH60" s="79" t="str">
        <f t="shared" ref="BH60:BH62" si="119">IFERROR(IF(OR(HLOOKUP(S$6,$AA$13:$AJ$996,ROW($AT60)-ROW($AT$12),FALSE)="N",HLOOKUP(IF(S$3="Please Select","",IF(AND(LEFT(S$3,3)&lt;&gt;"IPC",LEFT(S$3,3)&lt;&gt;"PPA",LEFT(S$3,7)&lt;&gt;"Program"),"Hybrid",LEFT(S$3,3))),$AL$13:$AO$996,ROW($AT60)-ROW($AT$12),FALSE)="N",HLOOKUP(S$5,$AQ$13:$AS$996,ROW($AT60)-ROW($AT$12),FALSE)="N"),"N",IF(OR(HLOOKUP(S$6,$AA$13:$AJ$996,ROW($AT60)-ROW($AT$12),FALSE)="A",HLOOKUP(IF(S$3="Please Select","",IF(AND(LEFT(S$3,3)&lt;&gt;"IPC",LEFT(S$3,3)&lt;&gt;"PPA"),"Hybrid",LEFT(S$3,3))),$AL$13:$AO$996,ROW($AT60)-ROW($AT$12),FALSE)="A",HLOOKUP(S$5,$AQ$13:$AS$996,ROW($AT60)-ROW($AT$12),FALSE)="A"),"A","Y")),$AS60)</f>
        <v>Y</v>
      </c>
      <c r="BI60" s="79" t="str">
        <f t="shared" ref="BI60:BI62" si="120">IFERROR(IF(OR(HLOOKUP(T$6,$AA$13:$AJ$996,ROW($AT60)-ROW($AT$12),FALSE)="N",HLOOKUP(IF(T$3="Please Select","",IF(AND(LEFT(T$3,3)&lt;&gt;"IPC",LEFT(T$3,3)&lt;&gt;"PPA",LEFT(T$3,7)&lt;&gt;"Program"),"Hybrid",LEFT(T$3,3))),$AL$13:$AO$996,ROW($AT60)-ROW($AT$12),FALSE)="N",HLOOKUP(T$5,$AQ$13:$AS$996,ROW($AT60)-ROW($AT$12),FALSE)="N"),"N",IF(OR(HLOOKUP(T$6,$AA$13:$AJ$996,ROW($AT60)-ROW($AT$12),FALSE)="A",HLOOKUP(IF(T$3="Please Select","",IF(AND(LEFT(T$3,3)&lt;&gt;"IPC",LEFT(T$3,3)&lt;&gt;"PPA"),"Hybrid",LEFT(T$3,3))),$AL$13:$AO$996,ROW($AT60)-ROW($AT$12),FALSE)="A",HLOOKUP(T$5,$AQ$13:$AS$996,ROW($AT60)-ROW($AT$12),FALSE)="A"),"A","Y")),$AS60)</f>
        <v>Y</v>
      </c>
      <c r="BJ60" s="79" t="str">
        <f t="shared" ref="BJ60:BJ62" si="121">IFERROR(IF(OR(HLOOKUP(U$6,$AA$13:$AJ$996,ROW($AT60)-ROW($AT$12),FALSE)="N",HLOOKUP(IF(U$3="Please Select","",IF(AND(LEFT(U$3,3)&lt;&gt;"IPC",LEFT(U$3,3)&lt;&gt;"PPA",LEFT(U$3,7)&lt;&gt;"Program"),"Hybrid",LEFT(U$3,3))),$AL$13:$AO$996,ROW($AT60)-ROW($AT$12),FALSE)="N",HLOOKUP(U$5,$AQ$13:$AS$996,ROW($AT60)-ROW($AT$12),FALSE)="N"),"N",IF(OR(HLOOKUP(U$6,$AA$13:$AJ$996,ROW($AT60)-ROW($AT$12),FALSE)="A",HLOOKUP(IF(U$3="Please Select","",IF(AND(LEFT(U$3,3)&lt;&gt;"IPC",LEFT(U$3,3)&lt;&gt;"PPA"),"Hybrid",LEFT(U$3,3))),$AL$13:$AO$996,ROW($AT60)-ROW($AT$12),FALSE)="A",HLOOKUP(U$5,$AQ$13:$AS$996,ROW($AT60)-ROW($AT$12),FALSE)="A"),"A","Y")),$AS60)</f>
        <v>Y</v>
      </c>
      <c r="BK60" s="79" t="str">
        <f t="shared" ref="BK60:BK62" si="122">IFERROR(IF(OR(HLOOKUP(V$6,$AA$13:$AJ$996,ROW($AT60)-ROW($AT$12),FALSE)="N",HLOOKUP(IF(V$3="Please Select","",IF(AND(LEFT(V$3,3)&lt;&gt;"IPC",LEFT(V$3,3)&lt;&gt;"PPA",LEFT(V$3,7)&lt;&gt;"Program"),"Hybrid",LEFT(V$3,3))),$AL$13:$AO$996,ROW($AT60)-ROW($AT$12),FALSE)="N",HLOOKUP(V$5,$AQ$13:$AS$996,ROW($AT60)-ROW($AT$12),FALSE)="N"),"N",IF(OR(HLOOKUP(V$6,$AA$13:$AJ$996,ROW($AT60)-ROW($AT$12),FALSE)="A",HLOOKUP(IF(V$3="Please Select","",IF(AND(LEFT(V$3,3)&lt;&gt;"IPC",LEFT(V$3,3)&lt;&gt;"PPA"),"Hybrid",LEFT(V$3,3))),$AL$13:$AO$996,ROW($AT60)-ROW($AT$12),FALSE)="A",HLOOKUP(V$5,$AQ$13:$AS$996,ROW($AT60)-ROW($AT$12),FALSE)="A"),"A","Y")),$AS60)</f>
        <v>Y</v>
      </c>
      <c r="BL60" s="79" t="str">
        <f t="shared" ref="BL60:BL62" si="123">IFERROR(IF(OR(HLOOKUP(W$6,$AA$13:$AJ$996,ROW($AT60)-ROW($AT$12),FALSE)="N",HLOOKUP(IF(W$3="Please Select","",IF(AND(LEFT(W$3,3)&lt;&gt;"IPC",LEFT(W$3,3)&lt;&gt;"PPA",LEFT(W$3,7)&lt;&gt;"Program"),"Hybrid",LEFT(W$3,3))),$AL$13:$AO$996,ROW($AT60)-ROW($AT$12),FALSE)="N",HLOOKUP(W$5,$AQ$13:$AS$996,ROW($AT60)-ROW($AT$12),FALSE)="N"),"N",IF(OR(HLOOKUP(W$6,$AA$13:$AJ$996,ROW($AT60)-ROW($AT$12),FALSE)="A",HLOOKUP(IF(W$3="Please Select","",IF(AND(LEFT(W$3,3)&lt;&gt;"IPC",LEFT(W$3,3)&lt;&gt;"PPA"),"Hybrid",LEFT(W$3,3))),$AL$13:$AO$996,ROW($AT60)-ROW($AT$12),FALSE)="A",HLOOKUP(W$5,$AQ$13:$AS$996,ROW($AT60)-ROW($AT$12),FALSE)="A"),"A","Y")),$AS60)</f>
        <v>Y</v>
      </c>
      <c r="BM60" s="79" t="str">
        <f t="shared" ref="BM60:BM62" si="124">IFERROR(IF(OR(HLOOKUP(X$6,$AA$13:$AJ$996,ROW($AT60)-ROW($AT$12),FALSE)="N",HLOOKUP(IF(X$3="Please Select","",IF(AND(LEFT(X$3,3)&lt;&gt;"IPC",LEFT(X$3,3)&lt;&gt;"PPA",LEFT(X$3,7)&lt;&gt;"Program"),"Hybrid",LEFT(X$3,3))),$AL$13:$AO$996,ROW($AT60)-ROW($AT$12),FALSE)="N",HLOOKUP(X$5,$AQ$13:$AS$996,ROW($AT60)-ROW($AT$12),FALSE)="N"),"N",IF(OR(HLOOKUP(X$6,$AA$13:$AJ$996,ROW($AT60)-ROW($AT$12),FALSE)="A",HLOOKUP(IF(X$3="Please Select","",IF(AND(LEFT(X$3,3)&lt;&gt;"IPC",LEFT(X$3,3)&lt;&gt;"PPA"),"Hybrid",LEFT(X$3,3))),$AL$13:$AO$996,ROW($AT60)-ROW($AT$12),FALSE)="A",HLOOKUP(X$5,$AQ$13:$AS$996,ROW($AT60)-ROW($AT$12),FALSE)="A"),"A","Y")),$AS60)</f>
        <v>Y</v>
      </c>
      <c r="BN60" s="79" t="str">
        <f t="shared" ref="BN60:BN62" si="125">IFERROR(IF(OR(HLOOKUP(Y$6,$AA$13:$AJ$996,ROW($AT60)-ROW($AT$12),FALSE)="N",HLOOKUP(IF(Y$3="Please Select","",IF(AND(LEFT(Y$3,3)&lt;&gt;"IPC",LEFT(Y$3,3)&lt;&gt;"PPA",LEFT(Y$3,7)&lt;&gt;"Program"),"Hybrid",LEFT(Y$3,3))),$AL$13:$AO$996,ROW($AT60)-ROW($AT$12),FALSE)="N",HLOOKUP(Y$5,$AQ$13:$AS$996,ROW($AT60)-ROW($AT$12),FALSE)="N"),"N",IF(OR(HLOOKUP(Y$6,$AA$13:$AJ$996,ROW($AT60)-ROW($AT$12),FALSE)="A",HLOOKUP(IF(Y$3="Please Select","",IF(AND(LEFT(Y$3,3)&lt;&gt;"IPC",LEFT(Y$3,3)&lt;&gt;"PPA"),"Hybrid",LEFT(Y$3,3))),$AL$13:$AO$996,ROW($AT60)-ROW($AT$12),FALSE)="A",HLOOKUP(Y$5,$AQ$13:$AS$996,ROW($AT60)-ROW($AT$12),FALSE)="A"),"A","Y")),$AS60)</f>
        <v>Y</v>
      </c>
      <c r="CG60" s="48" t="s">
        <v>126</v>
      </c>
      <c r="CH60" s="48" t="s">
        <v>126</v>
      </c>
      <c r="CI60" s="48" t="s">
        <v>126</v>
      </c>
      <c r="CJ60" s="48" t="s">
        <v>126</v>
      </c>
      <c r="CK60" s="53" t="b">
        <f ca="1">OR(IFERROR(OFFSET($CB60,0,MATCH(F$6,$CB$13:$CJ$13,0)-1),1)=0,IFERROR(OFFSET($CB60,0,MATCH(#REF!,$CB$13:$CJ$13,0)-1),1)=0,IFERROR(OFFSET($CB60,0,MATCH(F$5,$CB$13:$CJ$13,0)-1),1)=0)</f>
        <v>0</v>
      </c>
      <c r="CL60" s="53" t="b">
        <f ca="1">OR(IFERROR(OFFSET($CB60,0,MATCH(G$6,$CB$13:$CJ$13,0)-1),1)=0,IFERROR(OFFSET($CB60,0,MATCH(#REF!,$CB$13:$CJ$13,0)-1),1)=0,IFERROR(OFFSET($CB60,0,MATCH(G$5,$CB$13:$CJ$13,0)-1),1)=0)</f>
        <v>0</v>
      </c>
      <c r="CM60" s="53" t="b">
        <f ca="1">OR(IFERROR(OFFSET($CB60,0,MATCH(H$6,$CB$13:$CJ$13,0)-1),1)=0,IFERROR(OFFSET($CB60,0,MATCH(#REF!,$CB$13:$CJ$13,0)-1),1)=0,IFERROR(OFFSET($CB60,0,MATCH(H$5,$CB$13:$CJ$13,0)-1),1)=0)</f>
        <v>0</v>
      </c>
      <c r="CN60" s="53" t="b">
        <f ca="1">OR(IFERROR(OFFSET($CB60,0,MATCH(I$6,$CB$13:$CJ$13,0)-1),1)=0,IFERROR(OFFSET($CB60,0,MATCH(#REF!,$CB$13:$CJ$13,0)-1),1)=0,IFERROR(OFFSET($CB60,0,MATCH(I$5,$CB$13:$CJ$13,0)-1),1)=0)</f>
        <v>0</v>
      </c>
      <c r="CO60" s="53" t="b">
        <f ca="1">OR(IFERROR(OFFSET($CB60,0,MATCH(J$6,$CB$13:$CJ$13,0)-1),1)=0,IFERROR(OFFSET($CB60,0,MATCH(#REF!,$CB$13:$CJ$13,0)-1),1)=0,IFERROR(OFFSET($CB60,0,MATCH(J$5,$CB$13:$CJ$13,0)-1),1)=0)</f>
        <v>0</v>
      </c>
      <c r="CP60" s="53" t="b">
        <f ca="1">OR(IFERROR(OFFSET($CB60,0,MATCH(K$6,$CB$13:$CJ$13,0)-1),1)=0,IFERROR(OFFSET($CB60,0,MATCH(#REF!,$CB$13:$CJ$13,0)-1),1)=0,IFERROR(OFFSET($CB60,0,MATCH(K$5,$CB$13:$CJ$13,0)-1),1)=0)</f>
        <v>0</v>
      </c>
      <c r="CQ60" s="53" t="b">
        <f ca="1">OR(IFERROR(OFFSET($CB60,0,MATCH(L$6,$CB$13:$CJ$13,0)-1),1)=0,IFERROR(OFFSET($CB60,0,MATCH(#REF!,$CB$13:$CJ$13,0)-1),1)=0,IFERROR(OFFSET($CB60,0,MATCH(L$5,$CB$13:$CJ$13,0)-1),1)=0)</f>
        <v>0</v>
      </c>
      <c r="CR60" s="53" t="b">
        <f ca="1">OR(IFERROR(OFFSET($CB60,0,MATCH(M$6,$CB$13:$CJ$13,0)-1),1)=0,IFERROR(OFFSET($CB60,0,MATCH(#REF!,$CB$13:$CJ$13,0)-1),1)=0,IFERROR(OFFSET($CB60,0,MATCH(M$5,$CB$13:$CJ$13,0)-1),1)=0)</f>
        <v>0</v>
      </c>
      <c r="CS60" s="53" t="b">
        <f ca="1">OR(IFERROR(OFFSET($CB60,0,MATCH(N$6,$CB$13:$CJ$13,0)-1),1)=0,IFERROR(OFFSET($CB60,0,MATCH(#REF!,$CB$13:$CJ$13,0)-1),1)=0,IFERROR(OFFSET($CB60,0,MATCH(N$5,$CB$13:$CJ$13,0)-1),1)=0)</f>
        <v>0</v>
      </c>
      <c r="CT60" s="53" t="b">
        <f ca="1">OR(IFERROR(OFFSET($CB60,0,MATCH(O$6,$CB$13:$CJ$13,0)-1),1)=0,IFERROR(OFFSET($CB60,0,MATCH(#REF!,$CB$13:$CJ$13,0)-1),1)=0,IFERROR(OFFSET($CB60,0,MATCH(O$5,$CB$13:$CJ$13,0)-1),1)=0)</f>
        <v>0</v>
      </c>
      <c r="CU60" s="53" t="b">
        <f ca="1">OR(IFERROR(OFFSET($CB60,0,MATCH(P$6,$CB$13:$CJ$13,0)-1),1)=0,IFERROR(OFFSET($CB60,0,MATCH(#REF!,$CB$13:$CJ$13,0)-1),1)=0,IFERROR(OFFSET($CB60,0,MATCH(P$5,$CB$13:$CJ$13,0)-1),1)=0)</f>
        <v>0</v>
      </c>
      <c r="CV60" s="53" t="b">
        <f ca="1">OR(IFERROR(OFFSET($CB60,0,MATCH(Q$6,$CB$13:$CJ$13,0)-1),1)=0,IFERROR(OFFSET($CB60,0,MATCH(#REF!,$CB$13:$CJ$13,0)-1),1)=0,IFERROR(OFFSET($CB60,0,MATCH(Q$5,$CB$13:$CJ$13,0)-1),1)=0)</f>
        <v>0</v>
      </c>
      <c r="CW60" s="53" t="b">
        <f ca="1">OR(IFERROR(OFFSET($CB60,0,MATCH(R$6,$CB$13:$CJ$13,0)-1),1)=0,IFERROR(OFFSET($CB60,0,MATCH(#REF!,$CB$13:$CJ$13,0)-1),1)=0,IFERROR(OFFSET($CB60,0,MATCH(R$5,$CB$13:$CJ$13,0)-1),1)=0)</f>
        <v>0</v>
      </c>
      <c r="CX60" s="53" t="b">
        <f ca="1">OR(IFERROR(OFFSET($CB60,0,MATCH(S$6,$CB$13:$CJ$13,0)-1),1)=0,IFERROR(OFFSET($CB60,0,MATCH(#REF!,$CB$13:$CJ$13,0)-1),1)=0,IFERROR(OFFSET($CB60,0,MATCH(S$5,$CB$13:$CJ$13,0)-1),1)=0)</f>
        <v>0</v>
      </c>
      <c r="CY60" s="53" t="b">
        <f ca="1">OR(IFERROR(OFFSET($CB60,0,MATCH(T$6,$CB$13:$CJ$13,0)-1),1)=0,IFERROR(OFFSET($CB60,0,MATCH(#REF!,$CB$13:$CJ$13,0)-1),1)=0,IFERROR(OFFSET($CB60,0,MATCH(T$5,$CB$13:$CJ$13,0)-1),1)=0)</f>
        <v>0</v>
      </c>
      <c r="CZ60" s="53" t="b">
        <f ca="1">OR(IFERROR(OFFSET($CB60,0,MATCH(U$6,$CB$13:$CJ$13,0)-1),1)=0,IFERROR(OFFSET($CB60,0,MATCH(#REF!,$CB$13:$CJ$13,0)-1),1)=0,IFERROR(OFFSET($CB60,0,MATCH(U$5,$CB$13:$CJ$13,0)-1),1)=0)</f>
        <v>0</v>
      </c>
      <c r="DA60" s="53" t="b">
        <f ca="1">OR(IFERROR(OFFSET($CB60,0,MATCH(V$6,$CB$13:$CJ$13,0)-1),1)=0,IFERROR(OFFSET($CB60,0,MATCH(#REF!,$CB$13:$CJ$13,0)-1),1)=0,IFERROR(OFFSET($CB60,0,MATCH(V$5,$CB$13:$CJ$13,0)-1),1)=0)</f>
        <v>0</v>
      </c>
      <c r="DB60" s="53" t="b">
        <f ca="1">OR(IFERROR(OFFSET($CB60,0,MATCH(W$6,$CB$13:$CJ$13,0)-1),1)=0,IFERROR(OFFSET($CB60,0,MATCH(#REF!,$CB$13:$CJ$13,0)-1),1)=0,IFERROR(OFFSET($CB60,0,MATCH(W$5,$CB$13:$CJ$13,0)-1),1)=0)</f>
        <v>0</v>
      </c>
      <c r="DC60" s="53" t="b">
        <f ca="1">OR(IFERROR(OFFSET($CB60,0,MATCH(X$6,$CB$13:$CJ$13,0)-1),1)=0,IFERROR(OFFSET($CB60,0,MATCH(#REF!,$CB$13:$CJ$13,0)-1),1)=0,IFERROR(OFFSET($CB60,0,MATCH(X$5,$CB$13:$CJ$13,0)-1),1)=0)</f>
        <v>0</v>
      </c>
      <c r="DD60" s="53" t="b">
        <f ca="1">OR(IFERROR(OFFSET($CB60,0,MATCH(Y$6,$CB$13:$CJ$13,0)-1),1)=0,IFERROR(OFFSET($CB60,0,MATCH(#REF!,$CB$13:$CJ$13,0)-1),1)=0,IFERROR(OFFSET($CB60,0,MATCH(Y$5,$CB$13:$CJ$13,0)-1),1)=0)</f>
        <v>0</v>
      </c>
      <c r="DE60" s="53" t="b">
        <f ca="1">OR(IFERROR(OFFSET($CB60,0,MATCH(Z$6,$CB$13:$CJ$13,0)-1),1)=0,IFERROR(OFFSET($CB60,0,MATCH(#REF!,$CB$13:$CJ$13,0)-1),1)=0,IFERROR(OFFSET($CB60,0,MATCH(Z$5,$CB$13:$CJ$13,0)-1),1)=0)</f>
        <v>0</v>
      </c>
      <c r="DF60" s="53" t="b">
        <f ca="1">OR(IFERROR(OFFSET($CB60,0,MATCH(AA$6,$CB$13:$CJ$13,0)-1),1)=0,IFERROR(OFFSET($CB60,0,MATCH(#REF!,$CB$13:$CJ$13,0)-1),1)=0,IFERROR(OFFSET($CB60,0,MATCH(AA$5,$CB$13:$CJ$13,0)-1),1)=0)</f>
        <v>0</v>
      </c>
      <c r="DG60" s="53" t="b">
        <f ca="1">OR(IFERROR(OFFSET($CB60,0,MATCH(AB$6,$CB$13:$CJ$13,0)-1),1)=0,IFERROR(OFFSET($CB60,0,MATCH(#REF!,$CB$13:$CJ$13,0)-1),1)=0,IFERROR(OFFSET($CB60,0,MATCH(AB$5,$CB$13:$CJ$13,0)-1),1)=0)</f>
        <v>0</v>
      </c>
      <c r="DH60" s="53" t="b">
        <f ca="1">OR(IFERROR(OFFSET($CB60,0,MATCH(AC$6,$CB$13:$CJ$13,0)-1),1)=0,IFERROR(OFFSET($CB60,0,MATCH(#REF!,$CB$13:$CJ$13,0)-1),1)=0,IFERROR(OFFSET($CB60,0,MATCH(AC$5,$CB$13:$CJ$13,0)-1),1)=0)</f>
        <v>0</v>
      </c>
      <c r="DI60" s="53" t="b">
        <f ca="1">OR(IFERROR(OFFSET($CB60,0,MATCH(AD$6,$CB$13:$CJ$13,0)-1),1)=0,IFERROR(OFFSET($CB60,0,MATCH(#REF!,$CB$13:$CJ$13,0)-1),1)=0,IFERROR(OFFSET($CB60,0,MATCH(AD$5,$CB$13:$CJ$13,0)-1),1)=0)</f>
        <v>0</v>
      </c>
      <c r="DJ60" s="53" t="b">
        <f ca="1">OR(IFERROR(OFFSET($CB60,0,MATCH(AE$6,$CB$13:$CJ$13,0)-1),1)=0,IFERROR(OFFSET($CB60,0,MATCH(#REF!,$CB$13:$CJ$13,0)-1),1)=0,IFERROR(OFFSET($CB60,0,MATCH(AE$5,$CB$13:$CJ$13,0)-1),1)=0)</f>
        <v>0</v>
      </c>
      <c r="DK60" s="53" t="b">
        <f ca="1">OR(IFERROR(OFFSET($CB60,0,MATCH(AF$6,$CB$13:$CJ$13,0)-1),1)=0,IFERROR(OFFSET($CB60,0,MATCH(#REF!,$CB$13:$CJ$13,0)-1),1)=0,IFERROR(OFFSET($CB60,0,MATCH(AF$5,$CB$13:$CJ$13,0)-1),1)=0)</f>
        <v>0</v>
      </c>
      <c r="DL60" s="53" t="b">
        <f ca="1">OR(IFERROR(OFFSET($CB60,0,MATCH(AG$6,$CB$13:$CJ$13,0)-1),1)=0,IFERROR(OFFSET($CB60,0,MATCH(#REF!,$CB$13:$CJ$13,0)-1),1)=0,IFERROR(OFFSET($CB60,0,MATCH(AG$5,$CB$13:$CJ$13,0)-1),1)=0)</f>
        <v>0</v>
      </c>
      <c r="DM60" s="53" t="b">
        <f ca="1">OR(IFERROR(OFFSET($CB60,0,MATCH(AH$6,$CB$13:$CJ$13,0)-1),1)=0,IFERROR(OFFSET($CB60,0,MATCH(#REF!,$CB$13:$CJ$13,0)-1),1)=0,IFERROR(OFFSET($CB60,0,MATCH(AH$5,$CB$13:$CJ$13,0)-1),1)=0)</f>
        <v>0</v>
      </c>
      <c r="DN60" s="53" t="b">
        <f ca="1">OR(IFERROR(OFFSET($CB60,0,MATCH(AI$6,$CB$13:$CJ$13,0)-1),1)=0,IFERROR(OFFSET($CB60,0,MATCH(#REF!,$CB$13:$CJ$13,0)-1),1)=0,IFERROR(OFFSET($CB60,0,MATCH(AI$5,$CB$13:$CJ$13,0)-1),1)=0)</f>
        <v>0</v>
      </c>
    </row>
    <row r="61" spans="2:118" outlineLevel="1" x14ac:dyDescent="0.25">
      <c r="C61" s="88" t="s">
        <v>563</v>
      </c>
      <c r="D61" s="79" t="s">
        <v>147</v>
      </c>
      <c r="E61" s="79" t="s">
        <v>564</v>
      </c>
      <c r="F61" s="115"/>
      <c r="G61" s="115"/>
      <c r="H61" s="115"/>
      <c r="I61" s="115"/>
      <c r="J61" s="115"/>
      <c r="K61" s="115"/>
      <c r="L61" s="115"/>
      <c r="M61" s="115"/>
      <c r="N61" s="115"/>
      <c r="O61" s="115"/>
      <c r="P61" s="115"/>
      <c r="Q61" s="115"/>
      <c r="R61" s="115"/>
      <c r="S61" s="115"/>
      <c r="T61" s="115"/>
      <c r="U61" s="115"/>
      <c r="V61" s="115"/>
      <c r="W61" s="115"/>
      <c r="X61" s="115"/>
      <c r="Y61" s="115"/>
      <c r="AA61" s="48" t="s">
        <v>127</v>
      </c>
      <c r="AB61" s="48" t="s">
        <v>127</v>
      </c>
      <c r="AC61" s="48" t="s">
        <v>127</v>
      </c>
      <c r="AD61" s="48" t="s">
        <v>127</v>
      </c>
      <c r="AE61" s="48" t="s">
        <v>127</v>
      </c>
      <c r="AF61" s="48" t="s">
        <v>127</v>
      </c>
      <c r="AG61" s="48" t="s">
        <v>127</v>
      </c>
      <c r="AH61" s="48" t="s">
        <v>126</v>
      </c>
      <c r="AI61" s="48" t="s">
        <v>127</v>
      </c>
      <c r="AJ61" s="48" t="s">
        <v>126</v>
      </c>
      <c r="AL61" s="48" t="s">
        <v>126</v>
      </c>
      <c r="AM61" s="48" t="s">
        <v>126</v>
      </c>
      <c r="AN61" s="48" t="s">
        <v>126</v>
      </c>
      <c r="AO61" s="48" t="s">
        <v>126</v>
      </c>
      <c r="AQ61" s="48" t="s">
        <v>126</v>
      </c>
      <c r="AR61" s="48" t="s">
        <v>126</v>
      </c>
      <c r="AS61" s="48" t="s">
        <v>126</v>
      </c>
      <c r="AU61" s="79" t="str">
        <f t="shared" si="106"/>
        <v>N</v>
      </c>
      <c r="AV61" s="79" t="str">
        <f t="shared" si="107"/>
        <v>Y</v>
      </c>
      <c r="AW61" s="79" t="str">
        <f t="shared" si="108"/>
        <v>Y</v>
      </c>
      <c r="AX61" s="79" t="str">
        <f t="shared" si="109"/>
        <v>Y</v>
      </c>
      <c r="AY61" s="79" t="str">
        <f t="shared" si="110"/>
        <v>Y</v>
      </c>
      <c r="AZ61" s="79" t="str">
        <f t="shared" si="111"/>
        <v>Y</v>
      </c>
      <c r="BA61" s="79" t="str">
        <f t="shared" si="112"/>
        <v>Y</v>
      </c>
      <c r="BB61" s="79" t="str">
        <f t="shared" si="113"/>
        <v>Y</v>
      </c>
      <c r="BC61" s="79" t="str">
        <f t="shared" si="114"/>
        <v>Y</v>
      </c>
      <c r="BD61" s="79" t="str">
        <f t="shared" si="115"/>
        <v>Y</v>
      </c>
      <c r="BE61" s="79" t="str">
        <f t="shared" si="116"/>
        <v>Y</v>
      </c>
      <c r="BF61" s="79" t="str">
        <f t="shared" si="117"/>
        <v>Y</v>
      </c>
      <c r="BG61" s="79" t="str">
        <f t="shared" si="118"/>
        <v>Y</v>
      </c>
      <c r="BH61" s="79" t="str">
        <f t="shared" si="119"/>
        <v>Y</v>
      </c>
      <c r="BI61" s="79" t="str">
        <f t="shared" si="120"/>
        <v>Y</v>
      </c>
      <c r="BJ61" s="79" t="str">
        <f t="shared" si="121"/>
        <v>Y</v>
      </c>
      <c r="BK61" s="79" t="str">
        <f t="shared" si="122"/>
        <v>Y</v>
      </c>
      <c r="BL61" s="79" t="str">
        <f t="shared" si="123"/>
        <v>Y</v>
      </c>
      <c r="BM61" s="79" t="str">
        <f t="shared" si="124"/>
        <v>Y</v>
      </c>
      <c r="BN61" s="79" t="str">
        <f t="shared" si="125"/>
        <v>Y</v>
      </c>
      <c r="CG61" s="48" t="s">
        <v>126</v>
      </c>
      <c r="CH61" s="48" t="s">
        <v>126</v>
      </c>
      <c r="CI61" s="48" t="s">
        <v>126</v>
      </c>
      <c r="CJ61" s="48" t="s">
        <v>126</v>
      </c>
      <c r="CK61" s="53" t="b">
        <f ca="1">OR(IFERROR(OFFSET($CB61,0,MATCH(F$6,$CB$13:$CJ$13,0)-1),1)=0,IFERROR(OFFSET($CB61,0,MATCH(#REF!,$CB$13:$CJ$13,0)-1),1)=0,IFERROR(OFFSET($CB61,0,MATCH(F$5,$CB$13:$CJ$13,0)-1),1)=0)</f>
        <v>0</v>
      </c>
      <c r="CL61" s="53" t="b">
        <f ca="1">OR(IFERROR(OFFSET($CB61,0,MATCH(G$6,$CB$13:$CJ$13,0)-1),1)=0,IFERROR(OFFSET($CB61,0,MATCH(#REF!,$CB$13:$CJ$13,0)-1),1)=0,IFERROR(OFFSET($CB61,0,MATCH(G$5,$CB$13:$CJ$13,0)-1),1)=0)</f>
        <v>0</v>
      </c>
      <c r="CM61" s="53" t="b">
        <f ca="1">OR(IFERROR(OFFSET($CB61,0,MATCH(H$6,$CB$13:$CJ$13,0)-1),1)=0,IFERROR(OFFSET($CB61,0,MATCH(#REF!,$CB$13:$CJ$13,0)-1),1)=0,IFERROR(OFFSET($CB61,0,MATCH(H$5,$CB$13:$CJ$13,0)-1),1)=0)</f>
        <v>0</v>
      </c>
      <c r="CN61" s="53" t="b">
        <f ca="1">OR(IFERROR(OFFSET($CB61,0,MATCH(I$6,$CB$13:$CJ$13,0)-1),1)=0,IFERROR(OFFSET($CB61,0,MATCH(#REF!,$CB$13:$CJ$13,0)-1),1)=0,IFERROR(OFFSET($CB61,0,MATCH(I$5,$CB$13:$CJ$13,0)-1),1)=0)</f>
        <v>0</v>
      </c>
      <c r="CO61" s="53" t="b">
        <f ca="1">OR(IFERROR(OFFSET($CB61,0,MATCH(J$6,$CB$13:$CJ$13,0)-1),1)=0,IFERROR(OFFSET($CB61,0,MATCH(#REF!,$CB$13:$CJ$13,0)-1),1)=0,IFERROR(OFFSET($CB61,0,MATCH(J$5,$CB$13:$CJ$13,0)-1),1)=0)</f>
        <v>0</v>
      </c>
      <c r="CP61" s="53" t="b">
        <f ca="1">OR(IFERROR(OFFSET($CB61,0,MATCH(K$6,$CB$13:$CJ$13,0)-1),1)=0,IFERROR(OFFSET($CB61,0,MATCH(#REF!,$CB$13:$CJ$13,0)-1),1)=0,IFERROR(OFFSET($CB61,0,MATCH(K$5,$CB$13:$CJ$13,0)-1),1)=0)</f>
        <v>0</v>
      </c>
      <c r="CQ61" s="53" t="b">
        <f ca="1">OR(IFERROR(OFFSET($CB61,0,MATCH(L$6,$CB$13:$CJ$13,0)-1),1)=0,IFERROR(OFFSET($CB61,0,MATCH(#REF!,$CB$13:$CJ$13,0)-1),1)=0,IFERROR(OFFSET($CB61,0,MATCH(L$5,$CB$13:$CJ$13,0)-1),1)=0)</f>
        <v>0</v>
      </c>
      <c r="CR61" s="53" t="b">
        <f ca="1">OR(IFERROR(OFFSET($CB61,0,MATCH(M$6,$CB$13:$CJ$13,0)-1),1)=0,IFERROR(OFFSET($CB61,0,MATCH(#REF!,$CB$13:$CJ$13,0)-1),1)=0,IFERROR(OFFSET($CB61,0,MATCH(M$5,$CB$13:$CJ$13,0)-1),1)=0)</f>
        <v>0</v>
      </c>
      <c r="CS61" s="53" t="b">
        <f ca="1">OR(IFERROR(OFFSET($CB61,0,MATCH(N$6,$CB$13:$CJ$13,0)-1),1)=0,IFERROR(OFFSET($CB61,0,MATCH(#REF!,$CB$13:$CJ$13,0)-1),1)=0,IFERROR(OFFSET($CB61,0,MATCH(N$5,$CB$13:$CJ$13,0)-1),1)=0)</f>
        <v>0</v>
      </c>
      <c r="CT61" s="53" t="b">
        <f ca="1">OR(IFERROR(OFFSET($CB61,0,MATCH(O$6,$CB$13:$CJ$13,0)-1),1)=0,IFERROR(OFFSET($CB61,0,MATCH(#REF!,$CB$13:$CJ$13,0)-1),1)=0,IFERROR(OFFSET($CB61,0,MATCH(O$5,$CB$13:$CJ$13,0)-1),1)=0)</f>
        <v>0</v>
      </c>
      <c r="CU61" s="53" t="b">
        <f ca="1">OR(IFERROR(OFFSET($CB61,0,MATCH(P$6,$CB$13:$CJ$13,0)-1),1)=0,IFERROR(OFFSET($CB61,0,MATCH(#REF!,$CB$13:$CJ$13,0)-1),1)=0,IFERROR(OFFSET($CB61,0,MATCH(P$5,$CB$13:$CJ$13,0)-1),1)=0)</f>
        <v>0</v>
      </c>
      <c r="CV61" s="53" t="b">
        <f ca="1">OR(IFERROR(OFFSET($CB61,0,MATCH(Q$6,$CB$13:$CJ$13,0)-1),1)=0,IFERROR(OFFSET($CB61,0,MATCH(#REF!,$CB$13:$CJ$13,0)-1),1)=0,IFERROR(OFFSET($CB61,0,MATCH(Q$5,$CB$13:$CJ$13,0)-1),1)=0)</f>
        <v>0</v>
      </c>
      <c r="CW61" s="53" t="b">
        <f ca="1">OR(IFERROR(OFFSET($CB61,0,MATCH(R$6,$CB$13:$CJ$13,0)-1),1)=0,IFERROR(OFFSET($CB61,0,MATCH(#REF!,$CB$13:$CJ$13,0)-1),1)=0,IFERROR(OFFSET($CB61,0,MATCH(R$5,$CB$13:$CJ$13,0)-1),1)=0)</f>
        <v>0</v>
      </c>
      <c r="CX61" s="53" t="b">
        <f ca="1">OR(IFERROR(OFFSET($CB61,0,MATCH(S$6,$CB$13:$CJ$13,0)-1),1)=0,IFERROR(OFFSET($CB61,0,MATCH(#REF!,$CB$13:$CJ$13,0)-1),1)=0,IFERROR(OFFSET($CB61,0,MATCH(S$5,$CB$13:$CJ$13,0)-1),1)=0)</f>
        <v>0</v>
      </c>
      <c r="CY61" s="53" t="b">
        <f ca="1">OR(IFERROR(OFFSET($CB61,0,MATCH(T$6,$CB$13:$CJ$13,0)-1),1)=0,IFERROR(OFFSET($CB61,0,MATCH(#REF!,$CB$13:$CJ$13,0)-1),1)=0,IFERROR(OFFSET($CB61,0,MATCH(T$5,$CB$13:$CJ$13,0)-1),1)=0)</f>
        <v>0</v>
      </c>
      <c r="CZ61" s="53" t="b">
        <f ca="1">OR(IFERROR(OFFSET($CB61,0,MATCH(U$6,$CB$13:$CJ$13,0)-1),1)=0,IFERROR(OFFSET($CB61,0,MATCH(#REF!,$CB$13:$CJ$13,0)-1),1)=0,IFERROR(OFFSET($CB61,0,MATCH(U$5,$CB$13:$CJ$13,0)-1),1)=0)</f>
        <v>0</v>
      </c>
      <c r="DA61" s="53" t="b">
        <f ca="1">OR(IFERROR(OFFSET($CB61,0,MATCH(V$6,$CB$13:$CJ$13,0)-1),1)=0,IFERROR(OFFSET($CB61,0,MATCH(#REF!,$CB$13:$CJ$13,0)-1),1)=0,IFERROR(OFFSET($CB61,0,MATCH(V$5,$CB$13:$CJ$13,0)-1),1)=0)</f>
        <v>0</v>
      </c>
      <c r="DB61" s="53" t="b">
        <f ca="1">OR(IFERROR(OFFSET($CB61,0,MATCH(W$6,$CB$13:$CJ$13,0)-1),1)=0,IFERROR(OFFSET($CB61,0,MATCH(#REF!,$CB$13:$CJ$13,0)-1),1)=0,IFERROR(OFFSET($CB61,0,MATCH(W$5,$CB$13:$CJ$13,0)-1),1)=0)</f>
        <v>0</v>
      </c>
      <c r="DC61" s="53" t="b">
        <f ca="1">OR(IFERROR(OFFSET($CB61,0,MATCH(X$6,$CB$13:$CJ$13,0)-1),1)=0,IFERROR(OFFSET($CB61,0,MATCH(#REF!,$CB$13:$CJ$13,0)-1),1)=0,IFERROR(OFFSET($CB61,0,MATCH(X$5,$CB$13:$CJ$13,0)-1),1)=0)</f>
        <v>0</v>
      </c>
      <c r="DD61" s="53" t="b">
        <f ca="1">OR(IFERROR(OFFSET($CB61,0,MATCH(Y$6,$CB$13:$CJ$13,0)-1),1)=0,IFERROR(OFFSET($CB61,0,MATCH(#REF!,$CB$13:$CJ$13,0)-1),1)=0,IFERROR(OFFSET($CB61,0,MATCH(Y$5,$CB$13:$CJ$13,0)-1),1)=0)</f>
        <v>0</v>
      </c>
      <c r="DE61" s="53" t="b">
        <f ca="1">OR(IFERROR(OFFSET($CB61,0,MATCH(Z$6,$CB$13:$CJ$13,0)-1),1)=0,IFERROR(OFFSET($CB61,0,MATCH(#REF!,$CB$13:$CJ$13,0)-1),1)=0,IFERROR(OFFSET($CB61,0,MATCH(Z$5,$CB$13:$CJ$13,0)-1),1)=0)</f>
        <v>0</v>
      </c>
      <c r="DF61" s="53" t="b">
        <f ca="1">OR(IFERROR(OFFSET($CB61,0,MATCH(AA$6,$CB$13:$CJ$13,0)-1),1)=0,IFERROR(OFFSET($CB61,0,MATCH(#REF!,$CB$13:$CJ$13,0)-1),1)=0,IFERROR(OFFSET($CB61,0,MATCH(AA$5,$CB$13:$CJ$13,0)-1),1)=0)</f>
        <v>0</v>
      </c>
      <c r="DG61" s="53" t="b">
        <f ca="1">OR(IFERROR(OFFSET($CB61,0,MATCH(AB$6,$CB$13:$CJ$13,0)-1),1)=0,IFERROR(OFFSET($CB61,0,MATCH(#REF!,$CB$13:$CJ$13,0)-1),1)=0,IFERROR(OFFSET($CB61,0,MATCH(AB$5,$CB$13:$CJ$13,0)-1),1)=0)</f>
        <v>0</v>
      </c>
      <c r="DH61" s="53" t="b">
        <f ca="1">OR(IFERROR(OFFSET($CB61,0,MATCH(AC$6,$CB$13:$CJ$13,0)-1),1)=0,IFERROR(OFFSET($CB61,0,MATCH(#REF!,$CB$13:$CJ$13,0)-1),1)=0,IFERROR(OFFSET($CB61,0,MATCH(AC$5,$CB$13:$CJ$13,0)-1),1)=0)</f>
        <v>0</v>
      </c>
      <c r="DI61" s="53" t="b">
        <f ca="1">OR(IFERROR(OFFSET($CB61,0,MATCH(AD$6,$CB$13:$CJ$13,0)-1),1)=0,IFERROR(OFFSET($CB61,0,MATCH(#REF!,$CB$13:$CJ$13,0)-1),1)=0,IFERROR(OFFSET($CB61,0,MATCH(AD$5,$CB$13:$CJ$13,0)-1),1)=0)</f>
        <v>0</v>
      </c>
      <c r="DJ61" s="53" t="b">
        <f ca="1">OR(IFERROR(OFFSET($CB61,0,MATCH(AE$6,$CB$13:$CJ$13,0)-1),1)=0,IFERROR(OFFSET($CB61,0,MATCH(#REF!,$CB$13:$CJ$13,0)-1),1)=0,IFERROR(OFFSET($CB61,0,MATCH(AE$5,$CB$13:$CJ$13,0)-1),1)=0)</f>
        <v>0</v>
      </c>
      <c r="DK61" s="53" t="b">
        <f ca="1">OR(IFERROR(OFFSET($CB61,0,MATCH(AF$6,$CB$13:$CJ$13,0)-1),1)=0,IFERROR(OFFSET($CB61,0,MATCH(#REF!,$CB$13:$CJ$13,0)-1),1)=0,IFERROR(OFFSET($CB61,0,MATCH(AF$5,$CB$13:$CJ$13,0)-1),1)=0)</f>
        <v>0</v>
      </c>
      <c r="DL61" s="53" t="b">
        <f ca="1">OR(IFERROR(OFFSET($CB61,0,MATCH(AG$6,$CB$13:$CJ$13,0)-1),1)=0,IFERROR(OFFSET($CB61,0,MATCH(#REF!,$CB$13:$CJ$13,0)-1),1)=0,IFERROR(OFFSET($CB61,0,MATCH(AG$5,$CB$13:$CJ$13,0)-1),1)=0)</f>
        <v>0</v>
      </c>
      <c r="DM61" s="53" t="b">
        <f ca="1">OR(IFERROR(OFFSET($CB61,0,MATCH(AH$6,$CB$13:$CJ$13,0)-1),1)=0,IFERROR(OFFSET($CB61,0,MATCH(#REF!,$CB$13:$CJ$13,0)-1),1)=0,IFERROR(OFFSET($CB61,0,MATCH(AH$5,$CB$13:$CJ$13,0)-1),1)=0)</f>
        <v>0</v>
      </c>
      <c r="DN61" s="53" t="b">
        <f ca="1">OR(IFERROR(OFFSET($CB61,0,MATCH(AI$6,$CB$13:$CJ$13,0)-1),1)=0,IFERROR(OFFSET($CB61,0,MATCH(#REF!,$CB$13:$CJ$13,0)-1),1)=0,IFERROR(OFFSET($CB61,0,MATCH(AI$5,$CB$13:$CJ$13,0)-1),1)=0)</f>
        <v>0</v>
      </c>
    </row>
    <row r="62" spans="2:118" outlineLevel="1" x14ac:dyDescent="0.25">
      <c r="C62" s="88" t="s">
        <v>565</v>
      </c>
      <c r="D62" s="79" t="s">
        <v>147</v>
      </c>
      <c r="E62" s="79" t="s">
        <v>564</v>
      </c>
      <c r="F62" s="115"/>
      <c r="G62" s="115"/>
      <c r="H62" s="115"/>
      <c r="I62" s="115"/>
      <c r="J62" s="115"/>
      <c r="K62" s="115"/>
      <c r="L62" s="115"/>
      <c r="M62" s="115"/>
      <c r="N62" s="115"/>
      <c r="O62" s="115"/>
      <c r="P62" s="115"/>
      <c r="Q62" s="115"/>
      <c r="R62" s="115"/>
      <c r="S62" s="115"/>
      <c r="T62" s="115"/>
      <c r="U62" s="115"/>
      <c r="V62" s="115"/>
      <c r="W62" s="115"/>
      <c r="X62" s="115"/>
      <c r="Y62" s="115"/>
      <c r="AA62" s="48" t="s">
        <v>127</v>
      </c>
      <c r="AB62" s="48" t="s">
        <v>127</v>
      </c>
      <c r="AC62" s="48" t="s">
        <v>127</v>
      </c>
      <c r="AD62" s="48" t="s">
        <v>127</v>
      </c>
      <c r="AE62" s="48" t="s">
        <v>127</v>
      </c>
      <c r="AF62" s="48" t="s">
        <v>127</v>
      </c>
      <c r="AG62" s="48" t="s">
        <v>127</v>
      </c>
      <c r="AH62" s="48" t="s">
        <v>126</v>
      </c>
      <c r="AI62" s="48" t="s">
        <v>127</v>
      </c>
      <c r="AJ62" s="48" t="s">
        <v>126</v>
      </c>
      <c r="AL62" s="48" t="s">
        <v>126</v>
      </c>
      <c r="AM62" s="48" t="s">
        <v>126</v>
      </c>
      <c r="AN62" s="48" t="s">
        <v>126</v>
      </c>
      <c r="AO62" s="48" t="s">
        <v>126</v>
      </c>
      <c r="AQ62" s="48" t="s">
        <v>126</v>
      </c>
      <c r="AR62" s="48" t="s">
        <v>126</v>
      </c>
      <c r="AS62" s="48" t="s">
        <v>126</v>
      </c>
      <c r="AU62" s="79" t="str">
        <f t="shared" si="106"/>
        <v>N</v>
      </c>
      <c r="AV62" s="79" t="str">
        <f t="shared" si="107"/>
        <v>Y</v>
      </c>
      <c r="AW62" s="79" t="str">
        <f t="shared" si="108"/>
        <v>Y</v>
      </c>
      <c r="AX62" s="79" t="str">
        <f t="shared" si="109"/>
        <v>Y</v>
      </c>
      <c r="AY62" s="79" t="str">
        <f t="shared" si="110"/>
        <v>Y</v>
      </c>
      <c r="AZ62" s="79" t="str">
        <f t="shared" si="111"/>
        <v>Y</v>
      </c>
      <c r="BA62" s="79" t="str">
        <f t="shared" si="112"/>
        <v>Y</v>
      </c>
      <c r="BB62" s="79" t="str">
        <f t="shared" si="113"/>
        <v>Y</v>
      </c>
      <c r="BC62" s="79" t="str">
        <f t="shared" si="114"/>
        <v>Y</v>
      </c>
      <c r="BD62" s="79" t="str">
        <f t="shared" si="115"/>
        <v>Y</v>
      </c>
      <c r="BE62" s="79" t="str">
        <f t="shared" si="116"/>
        <v>Y</v>
      </c>
      <c r="BF62" s="79" t="str">
        <f t="shared" si="117"/>
        <v>Y</v>
      </c>
      <c r="BG62" s="79" t="str">
        <f t="shared" si="118"/>
        <v>Y</v>
      </c>
      <c r="BH62" s="79" t="str">
        <f t="shared" si="119"/>
        <v>Y</v>
      </c>
      <c r="BI62" s="79" t="str">
        <f t="shared" si="120"/>
        <v>Y</v>
      </c>
      <c r="BJ62" s="79" t="str">
        <f t="shared" si="121"/>
        <v>Y</v>
      </c>
      <c r="BK62" s="79" t="str">
        <f t="shared" si="122"/>
        <v>Y</v>
      </c>
      <c r="BL62" s="79" t="str">
        <f t="shared" si="123"/>
        <v>Y</v>
      </c>
      <c r="BM62" s="79" t="str">
        <f t="shared" si="124"/>
        <v>Y</v>
      </c>
      <c r="BN62" s="79" t="str">
        <f t="shared" si="125"/>
        <v>Y</v>
      </c>
      <c r="CG62" s="48" t="s">
        <v>126</v>
      </c>
      <c r="CH62" s="48" t="s">
        <v>126</v>
      </c>
      <c r="CI62" s="48" t="s">
        <v>126</v>
      </c>
      <c r="CJ62" s="48" t="s">
        <v>126</v>
      </c>
      <c r="CK62" s="53" t="b">
        <f ca="1">OR(IFERROR(OFFSET($CB62,0,MATCH(F$6,$CB$13:$CJ$13,0)-1),1)=0,IFERROR(OFFSET($CB62,0,MATCH(#REF!,$CB$13:$CJ$13,0)-1),1)=0,IFERROR(OFFSET($CB62,0,MATCH(F$5,$CB$13:$CJ$13,0)-1),1)=0)</f>
        <v>0</v>
      </c>
      <c r="CL62" s="53" t="b">
        <f ca="1">OR(IFERROR(OFFSET($CB62,0,MATCH(G$6,$CB$13:$CJ$13,0)-1),1)=0,IFERROR(OFFSET($CB62,0,MATCH(#REF!,$CB$13:$CJ$13,0)-1),1)=0,IFERROR(OFFSET($CB62,0,MATCH(G$5,$CB$13:$CJ$13,0)-1),1)=0)</f>
        <v>0</v>
      </c>
      <c r="CM62" s="53" t="b">
        <f ca="1">OR(IFERROR(OFFSET($CB62,0,MATCH(H$6,$CB$13:$CJ$13,0)-1),1)=0,IFERROR(OFFSET($CB62,0,MATCH(#REF!,$CB$13:$CJ$13,0)-1),1)=0,IFERROR(OFFSET($CB62,0,MATCH(H$5,$CB$13:$CJ$13,0)-1),1)=0)</f>
        <v>0</v>
      </c>
      <c r="CN62" s="53" t="b">
        <f ca="1">OR(IFERROR(OFFSET($CB62,0,MATCH(I$6,$CB$13:$CJ$13,0)-1),1)=0,IFERROR(OFFSET($CB62,0,MATCH(#REF!,$CB$13:$CJ$13,0)-1),1)=0,IFERROR(OFFSET($CB62,0,MATCH(I$5,$CB$13:$CJ$13,0)-1),1)=0)</f>
        <v>0</v>
      </c>
      <c r="CO62" s="53" t="b">
        <f ca="1">OR(IFERROR(OFFSET($CB62,0,MATCH(J$6,$CB$13:$CJ$13,0)-1),1)=0,IFERROR(OFFSET($CB62,0,MATCH(#REF!,$CB$13:$CJ$13,0)-1),1)=0,IFERROR(OFFSET($CB62,0,MATCH(J$5,$CB$13:$CJ$13,0)-1),1)=0)</f>
        <v>0</v>
      </c>
      <c r="CP62" s="53" t="b">
        <f ca="1">OR(IFERROR(OFFSET($CB62,0,MATCH(K$6,$CB$13:$CJ$13,0)-1),1)=0,IFERROR(OFFSET($CB62,0,MATCH(#REF!,$CB$13:$CJ$13,0)-1),1)=0,IFERROR(OFFSET($CB62,0,MATCH(K$5,$CB$13:$CJ$13,0)-1),1)=0)</f>
        <v>0</v>
      </c>
      <c r="CQ62" s="53" t="b">
        <f ca="1">OR(IFERROR(OFFSET($CB62,0,MATCH(L$6,$CB$13:$CJ$13,0)-1),1)=0,IFERROR(OFFSET($CB62,0,MATCH(#REF!,$CB$13:$CJ$13,0)-1),1)=0,IFERROR(OFFSET($CB62,0,MATCH(L$5,$CB$13:$CJ$13,0)-1),1)=0)</f>
        <v>0</v>
      </c>
      <c r="CR62" s="53" t="b">
        <f ca="1">OR(IFERROR(OFFSET($CB62,0,MATCH(M$6,$CB$13:$CJ$13,0)-1),1)=0,IFERROR(OFFSET($CB62,0,MATCH(#REF!,$CB$13:$CJ$13,0)-1),1)=0,IFERROR(OFFSET($CB62,0,MATCH(M$5,$CB$13:$CJ$13,0)-1),1)=0)</f>
        <v>0</v>
      </c>
      <c r="CS62" s="53" t="b">
        <f ca="1">OR(IFERROR(OFFSET($CB62,0,MATCH(N$6,$CB$13:$CJ$13,0)-1),1)=0,IFERROR(OFFSET($CB62,0,MATCH(#REF!,$CB$13:$CJ$13,0)-1),1)=0,IFERROR(OFFSET($CB62,0,MATCH(N$5,$CB$13:$CJ$13,0)-1),1)=0)</f>
        <v>0</v>
      </c>
      <c r="CT62" s="53" t="b">
        <f ca="1">OR(IFERROR(OFFSET($CB62,0,MATCH(O$6,$CB$13:$CJ$13,0)-1),1)=0,IFERROR(OFFSET($CB62,0,MATCH(#REF!,$CB$13:$CJ$13,0)-1),1)=0,IFERROR(OFFSET($CB62,0,MATCH(O$5,$CB$13:$CJ$13,0)-1),1)=0)</f>
        <v>0</v>
      </c>
      <c r="CU62" s="53" t="b">
        <f ca="1">OR(IFERROR(OFFSET($CB62,0,MATCH(P$6,$CB$13:$CJ$13,0)-1),1)=0,IFERROR(OFFSET($CB62,0,MATCH(#REF!,$CB$13:$CJ$13,0)-1),1)=0,IFERROR(OFFSET($CB62,0,MATCH(P$5,$CB$13:$CJ$13,0)-1),1)=0)</f>
        <v>0</v>
      </c>
      <c r="CV62" s="53" t="b">
        <f ca="1">OR(IFERROR(OFFSET($CB62,0,MATCH(Q$6,$CB$13:$CJ$13,0)-1),1)=0,IFERROR(OFFSET($CB62,0,MATCH(#REF!,$CB$13:$CJ$13,0)-1),1)=0,IFERROR(OFFSET($CB62,0,MATCH(Q$5,$CB$13:$CJ$13,0)-1),1)=0)</f>
        <v>0</v>
      </c>
      <c r="CW62" s="53" t="b">
        <f ca="1">OR(IFERROR(OFFSET($CB62,0,MATCH(R$6,$CB$13:$CJ$13,0)-1),1)=0,IFERROR(OFFSET($CB62,0,MATCH(#REF!,$CB$13:$CJ$13,0)-1),1)=0,IFERROR(OFFSET($CB62,0,MATCH(R$5,$CB$13:$CJ$13,0)-1),1)=0)</f>
        <v>0</v>
      </c>
      <c r="CX62" s="53" t="b">
        <f ca="1">OR(IFERROR(OFFSET($CB62,0,MATCH(S$6,$CB$13:$CJ$13,0)-1),1)=0,IFERROR(OFFSET($CB62,0,MATCH(#REF!,$CB$13:$CJ$13,0)-1),1)=0,IFERROR(OFFSET($CB62,0,MATCH(S$5,$CB$13:$CJ$13,0)-1),1)=0)</f>
        <v>0</v>
      </c>
      <c r="CY62" s="53" t="b">
        <f ca="1">OR(IFERROR(OFFSET($CB62,0,MATCH(T$6,$CB$13:$CJ$13,0)-1),1)=0,IFERROR(OFFSET($CB62,0,MATCH(#REF!,$CB$13:$CJ$13,0)-1),1)=0,IFERROR(OFFSET($CB62,0,MATCH(T$5,$CB$13:$CJ$13,0)-1),1)=0)</f>
        <v>0</v>
      </c>
      <c r="CZ62" s="53" t="b">
        <f ca="1">OR(IFERROR(OFFSET($CB62,0,MATCH(U$6,$CB$13:$CJ$13,0)-1),1)=0,IFERROR(OFFSET($CB62,0,MATCH(#REF!,$CB$13:$CJ$13,0)-1),1)=0,IFERROR(OFFSET($CB62,0,MATCH(U$5,$CB$13:$CJ$13,0)-1),1)=0)</f>
        <v>0</v>
      </c>
      <c r="DA62" s="53" t="b">
        <f ca="1">OR(IFERROR(OFFSET($CB62,0,MATCH(V$6,$CB$13:$CJ$13,0)-1),1)=0,IFERROR(OFFSET($CB62,0,MATCH(#REF!,$CB$13:$CJ$13,0)-1),1)=0,IFERROR(OFFSET($CB62,0,MATCH(V$5,$CB$13:$CJ$13,0)-1),1)=0)</f>
        <v>0</v>
      </c>
      <c r="DB62" s="53" t="b">
        <f ca="1">OR(IFERROR(OFFSET($CB62,0,MATCH(W$6,$CB$13:$CJ$13,0)-1),1)=0,IFERROR(OFFSET($CB62,0,MATCH(#REF!,$CB$13:$CJ$13,0)-1),1)=0,IFERROR(OFFSET($CB62,0,MATCH(W$5,$CB$13:$CJ$13,0)-1),1)=0)</f>
        <v>0</v>
      </c>
      <c r="DC62" s="53" t="b">
        <f ca="1">OR(IFERROR(OFFSET($CB62,0,MATCH(X$6,$CB$13:$CJ$13,0)-1),1)=0,IFERROR(OFFSET($CB62,0,MATCH(#REF!,$CB$13:$CJ$13,0)-1),1)=0,IFERROR(OFFSET($CB62,0,MATCH(X$5,$CB$13:$CJ$13,0)-1),1)=0)</f>
        <v>0</v>
      </c>
      <c r="DD62" s="53" t="b">
        <f ca="1">OR(IFERROR(OFFSET($CB62,0,MATCH(Y$6,$CB$13:$CJ$13,0)-1),1)=0,IFERROR(OFFSET($CB62,0,MATCH(#REF!,$CB$13:$CJ$13,0)-1),1)=0,IFERROR(OFFSET($CB62,0,MATCH(Y$5,$CB$13:$CJ$13,0)-1),1)=0)</f>
        <v>0</v>
      </c>
      <c r="DE62" s="53" t="b">
        <f ca="1">OR(IFERROR(OFFSET($CB62,0,MATCH(Z$6,$CB$13:$CJ$13,0)-1),1)=0,IFERROR(OFFSET($CB62,0,MATCH(#REF!,$CB$13:$CJ$13,0)-1),1)=0,IFERROR(OFFSET($CB62,0,MATCH(Z$5,$CB$13:$CJ$13,0)-1),1)=0)</f>
        <v>0</v>
      </c>
      <c r="DF62" s="53" t="b">
        <f ca="1">OR(IFERROR(OFFSET($CB62,0,MATCH(AA$6,$CB$13:$CJ$13,0)-1),1)=0,IFERROR(OFFSET($CB62,0,MATCH(#REF!,$CB$13:$CJ$13,0)-1),1)=0,IFERROR(OFFSET($CB62,0,MATCH(AA$5,$CB$13:$CJ$13,0)-1),1)=0)</f>
        <v>0</v>
      </c>
      <c r="DG62" s="53" t="b">
        <f ca="1">OR(IFERROR(OFFSET($CB62,0,MATCH(AB$6,$CB$13:$CJ$13,0)-1),1)=0,IFERROR(OFFSET($CB62,0,MATCH(#REF!,$CB$13:$CJ$13,0)-1),1)=0,IFERROR(OFFSET($CB62,0,MATCH(AB$5,$CB$13:$CJ$13,0)-1),1)=0)</f>
        <v>0</v>
      </c>
      <c r="DH62" s="53" t="b">
        <f ca="1">OR(IFERROR(OFFSET($CB62,0,MATCH(AC$6,$CB$13:$CJ$13,0)-1),1)=0,IFERROR(OFFSET($CB62,0,MATCH(#REF!,$CB$13:$CJ$13,0)-1),1)=0,IFERROR(OFFSET($CB62,0,MATCH(AC$5,$CB$13:$CJ$13,0)-1),1)=0)</f>
        <v>0</v>
      </c>
      <c r="DI62" s="53" t="b">
        <f ca="1">OR(IFERROR(OFFSET($CB62,0,MATCH(AD$6,$CB$13:$CJ$13,0)-1),1)=0,IFERROR(OFFSET($CB62,0,MATCH(#REF!,$CB$13:$CJ$13,0)-1),1)=0,IFERROR(OFFSET($CB62,0,MATCH(AD$5,$CB$13:$CJ$13,0)-1),1)=0)</f>
        <v>0</v>
      </c>
      <c r="DJ62" s="53" t="b">
        <f ca="1">OR(IFERROR(OFFSET($CB62,0,MATCH(AE$6,$CB$13:$CJ$13,0)-1),1)=0,IFERROR(OFFSET($CB62,0,MATCH(#REF!,$CB$13:$CJ$13,0)-1),1)=0,IFERROR(OFFSET($CB62,0,MATCH(AE$5,$CB$13:$CJ$13,0)-1),1)=0)</f>
        <v>0</v>
      </c>
      <c r="DK62" s="53" t="b">
        <f ca="1">OR(IFERROR(OFFSET($CB62,0,MATCH(AF$6,$CB$13:$CJ$13,0)-1),1)=0,IFERROR(OFFSET($CB62,0,MATCH(#REF!,$CB$13:$CJ$13,0)-1),1)=0,IFERROR(OFFSET($CB62,0,MATCH(AF$5,$CB$13:$CJ$13,0)-1),1)=0)</f>
        <v>0</v>
      </c>
      <c r="DL62" s="53" t="b">
        <f ca="1">OR(IFERROR(OFFSET($CB62,0,MATCH(AG$6,$CB$13:$CJ$13,0)-1),1)=0,IFERROR(OFFSET($CB62,0,MATCH(#REF!,$CB$13:$CJ$13,0)-1),1)=0,IFERROR(OFFSET($CB62,0,MATCH(AG$5,$CB$13:$CJ$13,0)-1),1)=0)</f>
        <v>0</v>
      </c>
      <c r="DM62" s="53" t="b">
        <f ca="1">OR(IFERROR(OFFSET($CB62,0,MATCH(AH$6,$CB$13:$CJ$13,0)-1),1)=0,IFERROR(OFFSET($CB62,0,MATCH(#REF!,$CB$13:$CJ$13,0)-1),1)=0,IFERROR(OFFSET($CB62,0,MATCH(AH$5,$CB$13:$CJ$13,0)-1),1)=0)</f>
        <v>0</v>
      </c>
      <c r="DN62" s="53" t="b">
        <f ca="1">OR(IFERROR(OFFSET($CB62,0,MATCH(AI$6,$CB$13:$CJ$13,0)-1),1)=0,IFERROR(OFFSET($CB62,0,MATCH(#REF!,$CB$13:$CJ$13,0)-1),1)=0,IFERROR(OFFSET($CB62,0,MATCH(AI$5,$CB$13:$CJ$13,0)-1),1)=0)</f>
        <v>0</v>
      </c>
    </row>
    <row r="63" spans="2:118" outlineLevel="1" x14ac:dyDescent="0.25">
      <c r="E63" s="79"/>
      <c r="F63" s="140"/>
      <c r="G63" s="140"/>
      <c r="H63" s="140"/>
      <c r="I63" s="140"/>
      <c r="J63" s="140"/>
      <c r="K63" s="140"/>
      <c r="L63" s="140"/>
      <c r="M63" s="140"/>
      <c r="N63" s="140"/>
      <c r="O63" s="140"/>
      <c r="P63" s="140"/>
      <c r="Q63" s="140"/>
      <c r="R63" s="140"/>
      <c r="S63" s="140"/>
      <c r="T63" s="140"/>
      <c r="U63" s="140"/>
      <c r="V63" s="140"/>
      <c r="W63" s="140"/>
      <c r="X63" s="140"/>
      <c r="Y63" s="140"/>
      <c r="AU63" s="48"/>
      <c r="AV63" s="48"/>
      <c r="AW63" s="48"/>
      <c r="AX63" s="48"/>
      <c r="AY63" s="48"/>
      <c r="AZ63" s="48"/>
      <c r="BA63" s="48"/>
      <c r="BB63" s="48"/>
      <c r="BC63" s="48"/>
      <c r="BD63" s="48"/>
      <c r="BE63" s="48"/>
      <c r="BF63" s="48"/>
      <c r="BG63" s="48"/>
      <c r="BH63" s="48"/>
      <c r="BI63" s="48"/>
      <c r="BJ63" s="48"/>
      <c r="BK63" s="48"/>
      <c r="BL63" s="48"/>
      <c r="BM63" s="48"/>
      <c r="BN63" s="48"/>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row>
    <row r="64" spans="2:118" x14ac:dyDescent="0.25">
      <c r="E64" s="79"/>
      <c r="G64" s="48"/>
      <c r="H64" s="48"/>
      <c r="I64" s="48"/>
      <c r="J64" s="48"/>
      <c r="K64" s="48"/>
      <c r="L64" s="48"/>
      <c r="M64" s="48"/>
      <c r="N64" s="48"/>
      <c r="O64" s="48"/>
      <c r="P64" s="48"/>
      <c r="Q64" s="48"/>
      <c r="R64" s="48"/>
      <c r="S64" s="48"/>
      <c r="T64" s="48"/>
      <c r="U64" s="48"/>
      <c r="V64" s="48"/>
      <c r="W64" s="48"/>
      <c r="X64" s="48"/>
      <c r="Y64" s="48"/>
    </row>
    <row r="65" spans="2:118" x14ac:dyDescent="0.25">
      <c r="B65" s="71">
        <v>5</v>
      </c>
      <c r="C65" s="84" t="s">
        <v>566</v>
      </c>
      <c r="E65" s="79"/>
      <c r="G65" s="48"/>
      <c r="H65" s="48"/>
      <c r="I65" s="48"/>
      <c r="J65" s="48"/>
      <c r="K65" s="48"/>
      <c r="L65" s="48"/>
      <c r="M65" s="48"/>
      <c r="N65" s="48"/>
      <c r="O65" s="48"/>
      <c r="P65" s="48"/>
      <c r="Q65" s="48"/>
      <c r="R65" s="48"/>
      <c r="S65" s="48"/>
      <c r="T65" s="48"/>
      <c r="U65" s="48"/>
      <c r="V65" s="48"/>
      <c r="W65" s="48"/>
      <c r="X65" s="48"/>
      <c r="Y65" s="48"/>
    </row>
    <row r="66" spans="2:118" outlineLevel="1" x14ac:dyDescent="0.25">
      <c r="C66" s="88" t="s">
        <v>567</v>
      </c>
      <c r="D66" s="79" t="s">
        <v>147</v>
      </c>
      <c r="E66" s="79" t="s">
        <v>568</v>
      </c>
      <c r="F66" s="110"/>
      <c r="G66" s="110"/>
      <c r="H66" s="110"/>
      <c r="I66" s="110"/>
      <c r="J66" s="110"/>
      <c r="K66" s="110"/>
      <c r="L66" s="110"/>
      <c r="M66" s="110"/>
      <c r="N66" s="110"/>
      <c r="O66" s="110"/>
      <c r="P66" s="110"/>
      <c r="Q66" s="110"/>
      <c r="R66" s="110"/>
      <c r="S66" s="110"/>
      <c r="T66" s="110"/>
      <c r="U66" s="110"/>
      <c r="V66" s="110"/>
      <c r="W66" s="110"/>
      <c r="X66" s="110"/>
      <c r="Y66" s="110"/>
      <c r="AA66" s="48" t="s">
        <v>127</v>
      </c>
      <c r="AB66" s="48" t="s">
        <v>127</v>
      </c>
      <c r="AC66" s="48" t="s">
        <v>127</v>
      </c>
      <c r="AD66" s="48" t="s">
        <v>126</v>
      </c>
      <c r="AE66" s="48" t="s">
        <v>126</v>
      </c>
      <c r="AF66" s="48" t="s">
        <v>126</v>
      </c>
      <c r="AG66" s="48" t="s">
        <v>126</v>
      </c>
      <c r="AH66" s="48" t="s">
        <v>127</v>
      </c>
      <c r="AI66" s="48" t="s">
        <v>127</v>
      </c>
      <c r="AJ66" s="48" t="s">
        <v>127</v>
      </c>
      <c r="AL66" s="48" t="s">
        <v>126</v>
      </c>
      <c r="AM66" s="48" t="s">
        <v>126</v>
      </c>
      <c r="AN66" s="48" t="s">
        <v>126</v>
      </c>
      <c r="AO66" s="48" t="s">
        <v>126</v>
      </c>
      <c r="AQ66" s="48" t="s">
        <v>126</v>
      </c>
      <c r="AR66" s="48" t="s">
        <v>126</v>
      </c>
      <c r="AS66" s="48" t="s">
        <v>126</v>
      </c>
      <c r="AU66" s="79" t="str">
        <f t="shared" ref="AU66:AU70" si="126">IFERROR(IF(OR(HLOOKUP(F$6,$AA$13:$AJ$996,ROW($AT66)-ROW($AT$12),FALSE)="N",HLOOKUP(IF(F$3="Please Select","",IF(AND(LEFT(F$3,3)&lt;&gt;"IPC",LEFT(F$3,3)&lt;&gt;"PPA",LEFT(F$3,7)&lt;&gt;"Program"),"Hybrid",LEFT(F$3,3))),$AL$13:$AO$996,ROW($AT66)-ROW($AT$12),FALSE)="N",HLOOKUP(F$5,$AQ$13:$AS$996,ROW($AT66)-ROW($AT$12),FALSE)="N"),"N",IF(OR(HLOOKUP(F$6,$AA$13:$AJ$996,ROW($AT66)-ROW($AT$12),FALSE)="A",HLOOKUP(IF(F$3="Please Select","",IF(AND(LEFT(F$3,3)&lt;&gt;"IPC",LEFT(F$3,3)&lt;&gt;"PPA"),"Hybrid",LEFT(F$3,3))),$AL$13:$AO$996,ROW($AT66)-ROW($AT$12),FALSE)="A",HLOOKUP(F$5,$AQ$13:$AS$996,ROW($AT66)-ROW($AT$12),FALSE)="A"),"A","Y")),$AS66)</f>
        <v>N</v>
      </c>
      <c r="AV66" s="79" t="str">
        <f t="shared" ref="AV66:AV70" si="127">IFERROR(IF(OR(HLOOKUP(G$6,$AA$13:$AJ$996,ROW($AT66)-ROW($AT$12),FALSE)="N",HLOOKUP(IF(G$3="Please Select","",IF(AND(LEFT(G$3,3)&lt;&gt;"IPC",LEFT(G$3,3)&lt;&gt;"PPA",LEFT(G$3,7)&lt;&gt;"Program"),"Hybrid",LEFT(G$3,3))),$AL$13:$AO$996,ROW($AT66)-ROW($AT$12),FALSE)="N",HLOOKUP(G$5,$AQ$13:$AS$996,ROW($AT66)-ROW($AT$12),FALSE)="N"),"N",IF(OR(HLOOKUP(G$6,$AA$13:$AJ$996,ROW($AT66)-ROW($AT$12),FALSE)="A",HLOOKUP(IF(G$3="Please Select","",IF(AND(LEFT(G$3,3)&lt;&gt;"IPC",LEFT(G$3,3)&lt;&gt;"PPA"),"Hybrid",LEFT(G$3,3))),$AL$13:$AO$996,ROW($AT66)-ROW($AT$12),FALSE)="A",HLOOKUP(G$5,$AQ$13:$AS$996,ROW($AT66)-ROW($AT$12),FALSE)="A"),"A","Y")),$AS66)</f>
        <v>Y</v>
      </c>
      <c r="AW66" s="79" t="str">
        <f t="shared" ref="AW66:AW70" si="128">IFERROR(IF(OR(HLOOKUP(H$6,$AA$13:$AJ$996,ROW($AT66)-ROW($AT$12),FALSE)="N",HLOOKUP(IF(H$3="Please Select","",IF(AND(LEFT(H$3,3)&lt;&gt;"IPC",LEFT(H$3,3)&lt;&gt;"PPA",LEFT(H$3,7)&lt;&gt;"Program"),"Hybrid",LEFT(H$3,3))),$AL$13:$AO$996,ROW($AT66)-ROW($AT$12),FALSE)="N",HLOOKUP(H$5,$AQ$13:$AS$996,ROW($AT66)-ROW($AT$12),FALSE)="N"),"N",IF(OR(HLOOKUP(H$6,$AA$13:$AJ$996,ROW($AT66)-ROW($AT$12),FALSE)="A",HLOOKUP(IF(H$3="Please Select","",IF(AND(LEFT(H$3,3)&lt;&gt;"IPC",LEFT(H$3,3)&lt;&gt;"PPA"),"Hybrid",LEFT(H$3,3))),$AL$13:$AO$996,ROW($AT66)-ROW($AT$12),FALSE)="A",HLOOKUP(H$5,$AQ$13:$AS$996,ROW($AT66)-ROW($AT$12),FALSE)="A"),"A","Y")),$AS66)</f>
        <v>Y</v>
      </c>
      <c r="AX66" s="79" t="str">
        <f t="shared" ref="AX66:AX70" si="129">IFERROR(IF(OR(HLOOKUP(I$6,$AA$13:$AJ$996,ROW($AT66)-ROW($AT$12),FALSE)="N",HLOOKUP(IF(I$3="Please Select","",IF(AND(LEFT(I$3,3)&lt;&gt;"IPC",LEFT(I$3,3)&lt;&gt;"PPA",LEFT(I$3,7)&lt;&gt;"Program"),"Hybrid",LEFT(I$3,3))),$AL$13:$AO$996,ROW($AT66)-ROW($AT$12),FALSE)="N",HLOOKUP(I$5,$AQ$13:$AS$996,ROW($AT66)-ROW($AT$12),FALSE)="N"),"N",IF(OR(HLOOKUP(I$6,$AA$13:$AJ$996,ROW($AT66)-ROW($AT$12),FALSE)="A",HLOOKUP(IF(I$3="Please Select","",IF(AND(LEFT(I$3,3)&lt;&gt;"IPC",LEFT(I$3,3)&lt;&gt;"PPA"),"Hybrid",LEFT(I$3,3))),$AL$13:$AO$996,ROW($AT66)-ROW($AT$12),FALSE)="A",HLOOKUP(I$5,$AQ$13:$AS$996,ROW($AT66)-ROW($AT$12),FALSE)="A"),"A","Y")),$AS66)</f>
        <v>Y</v>
      </c>
      <c r="AY66" s="79" t="str">
        <f t="shared" ref="AY66:AY70" si="130">IFERROR(IF(OR(HLOOKUP(J$6,$AA$13:$AJ$996,ROW($AT66)-ROW($AT$12),FALSE)="N",HLOOKUP(IF(J$3="Please Select","",IF(AND(LEFT(J$3,3)&lt;&gt;"IPC",LEFT(J$3,3)&lt;&gt;"PPA",LEFT(J$3,7)&lt;&gt;"Program"),"Hybrid",LEFT(J$3,3))),$AL$13:$AO$996,ROW($AT66)-ROW($AT$12),FALSE)="N",HLOOKUP(J$5,$AQ$13:$AS$996,ROW($AT66)-ROW($AT$12),FALSE)="N"),"N",IF(OR(HLOOKUP(J$6,$AA$13:$AJ$996,ROW($AT66)-ROW($AT$12),FALSE)="A",HLOOKUP(IF(J$3="Please Select","",IF(AND(LEFT(J$3,3)&lt;&gt;"IPC",LEFT(J$3,3)&lt;&gt;"PPA"),"Hybrid",LEFT(J$3,3))),$AL$13:$AO$996,ROW($AT66)-ROW($AT$12),FALSE)="A",HLOOKUP(J$5,$AQ$13:$AS$996,ROW($AT66)-ROW($AT$12),FALSE)="A"),"A","Y")),$AS66)</f>
        <v>Y</v>
      </c>
      <c r="AZ66" s="79" t="str">
        <f t="shared" ref="AZ66:AZ70" si="131">IFERROR(IF(OR(HLOOKUP(K$6,$AA$13:$AJ$996,ROW($AT66)-ROW($AT$12),FALSE)="N",HLOOKUP(IF(K$3="Please Select","",IF(AND(LEFT(K$3,3)&lt;&gt;"IPC",LEFT(K$3,3)&lt;&gt;"PPA",LEFT(K$3,7)&lt;&gt;"Program"),"Hybrid",LEFT(K$3,3))),$AL$13:$AO$996,ROW($AT66)-ROW($AT$12),FALSE)="N",HLOOKUP(K$5,$AQ$13:$AS$996,ROW($AT66)-ROW($AT$12),FALSE)="N"),"N",IF(OR(HLOOKUP(K$6,$AA$13:$AJ$996,ROW($AT66)-ROW($AT$12),FALSE)="A",HLOOKUP(IF(K$3="Please Select","",IF(AND(LEFT(K$3,3)&lt;&gt;"IPC",LEFT(K$3,3)&lt;&gt;"PPA"),"Hybrid",LEFT(K$3,3))),$AL$13:$AO$996,ROW($AT66)-ROW($AT$12),FALSE)="A",HLOOKUP(K$5,$AQ$13:$AS$996,ROW($AT66)-ROW($AT$12),FALSE)="A"),"A","Y")),$AS66)</f>
        <v>Y</v>
      </c>
      <c r="BA66" s="79" t="str">
        <f t="shared" ref="BA66:BA70" si="132">IFERROR(IF(OR(HLOOKUP(L$6,$AA$13:$AJ$996,ROW($AT66)-ROW($AT$12),FALSE)="N",HLOOKUP(IF(L$3="Please Select","",IF(AND(LEFT(L$3,3)&lt;&gt;"IPC",LEFT(L$3,3)&lt;&gt;"PPA",LEFT(L$3,7)&lt;&gt;"Program"),"Hybrid",LEFT(L$3,3))),$AL$13:$AO$996,ROW($AT66)-ROW($AT$12),FALSE)="N",HLOOKUP(L$5,$AQ$13:$AS$996,ROW($AT66)-ROW($AT$12),FALSE)="N"),"N",IF(OR(HLOOKUP(L$6,$AA$13:$AJ$996,ROW($AT66)-ROW($AT$12),FALSE)="A",HLOOKUP(IF(L$3="Please Select","",IF(AND(LEFT(L$3,3)&lt;&gt;"IPC",LEFT(L$3,3)&lt;&gt;"PPA"),"Hybrid",LEFT(L$3,3))),$AL$13:$AO$996,ROW($AT66)-ROW($AT$12),FALSE)="A",HLOOKUP(L$5,$AQ$13:$AS$996,ROW($AT66)-ROW($AT$12),FALSE)="A"),"A","Y")),$AS66)</f>
        <v>Y</v>
      </c>
      <c r="BB66" s="79" t="str">
        <f t="shared" ref="BB66:BB70" si="133">IFERROR(IF(OR(HLOOKUP(M$6,$AA$13:$AJ$996,ROW($AT66)-ROW($AT$12),FALSE)="N",HLOOKUP(IF(M$3="Please Select","",IF(AND(LEFT(M$3,3)&lt;&gt;"IPC",LEFT(M$3,3)&lt;&gt;"PPA",LEFT(M$3,7)&lt;&gt;"Program"),"Hybrid",LEFT(M$3,3))),$AL$13:$AO$996,ROW($AT66)-ROW($AT$12),FALSE)="N",HLOOKUP(M$5,$AQ$13:$AS$996,ROW($AT66)-ROW($AT$12),FALSE)="N"),"N",IF(OR(HLOOKUP(M$6,$AA$13:$AJ$996,ROW($AT66)-ROW($AT$12),FALSE)="A",HLOOKUP(IF(M$3="Please Select","",IF(AND(LEFT(M$3,3)&lt;&gt;"IPC",LEFT(M$3,3)&lt;&gt;"PPA"),"Hybrid",LEFT(M$3,3))),$AL$13:$AO$996,ROW($AT66)-ROW($AT$12),FALSE)="A",HLOOKUP(M$5,$AQ$13:$AS$996,ROW($AT66)-ROW($AT$12),FALSE)="A"),"A","Y")),$AS66)</f>
        <v>Y</v>
      </c>
      <c r="BC66" s="79" t="str">
        <f t="shared" ref="BC66:BC70" si="134">IFERROR(IF(OR(HLOOKUP(N$6,$AA$13:$AJ$996,ROW($AT66)-ROW($AT$12),FALSE)="N",HLOOKUP(IF(N$3="Please Select","",IF(AND(LEFT(N$3,3)&lt;&gt;"IPC",LEFT(N$3,3)&lt;&gt;"PPA",LEFT(N$3,7)&lt;&gt;"Program"),"Hybrid",LEFT(N$3,3))),$AL$13:$AO$996,ROW($AT66)-ROW($AT$12),FALSE)="N",HLOOKUP(N$5,$AQ$13:$AS$996,ROW($AT66)-ROW($AT$12),FALSE)="N"),"N",IF(OR(HLOOKUP(N$6,$AA$13:$AJ$996,ROW($AT66)-ROW($AT$12),FALSE)="A",HLOOKUP(IF(N$3="Please Select","",IF(AND(LEFT(N$3,3)&lt;&gt;"IPC",LEFT(N$3,3)&lt;&gt;"PPA"),"Hybrid",LEFT(N$3,3))),$AL$13:$AO$996,ROW($AT66)-ROW($AT$12),FALSE)="A",HLOOKUP(N$5,$AQ$13:$AS$996,ROW($AT66)-ROW($AT$12),FALSE)="A"),"A","Y")),$AS66)</f>
        <v>Y</v>
      </c>
      <c r="BD66" s="79" t="str">
        <f t="shared" ref="BD66:BD70" si="135">IFERROR(IF(OR(HLOOKUP(O$6,$AA$13:$AJ$996,ROW($AT66)-ROW($AT$12),FALSE)="N",HLOOKUP(IF(O$3="Please Select","",IF(AND(LEFT(O$3,3)&lt;&gt;"IPC",LEFT(O$3,3)&lt;&gt;"PPA",LEFT(O$3,7)&lt;&gt;"Program"),"Hybrid",LEFT(O$3,3))),$AL$13:$AO$996,ROW($AT66)-ROW($AT$12),FALSE)="N",HLOOKUP(O$5,$AQ$13:$AS$996,ROW($AT66)-ROW($AT$12),FALSE)="N"),"N",IF(OR(HLOOKUP(O$6,$AA$13:$AJ$996,ROW($AT66)-ROW($AT$12),FALSE)="A",HLOOKUP(IF(O$3="Please Select","",IF(AND(LEFT(O$3,3)&lt;&gt;"IPC",LEFT(O$3,3)&lt;&gt;"PPA"),"Hybrid",LEFT(O$3,3))),$AL$13:$AO$996,ROW($AT66)-ROW($AT$12),FALSE)="A",HLOOKUP(O$5,$AQ$13:$AS$996,ROW($AT66)-ROW($AT$12),FALSE)="A"),"A","Y")),$AS66)</f>
        <v>Y</v>
      </c>
      <c r="BE66" s="79" t="str">
        <f t="shared" ref="BE66:BE70" si="136">IFERROR(IF(OR(HLOOKUP(P$6,$AA$13:$AJ$996,ROW($AT66)-ROW($AT$12),FALSE)="N",HLOOKUP(IF(P$3="Please Select","",IF(AND(LEFT(P$3,3)&lt;&gt;"IPC",LEFT(P$3,3)&lt;&gt;"PPA",LEFT(P$3,7)&lt;&gt;"Program"),"Hybrid",LEFT(P$3,3))),$AL$13:$AO$996,ROW($AT66)-ROW($AT$12),FALSE)="N",HLOOKUP(P$5,$AQ$13:$AS$996,ROW($AT66)-ROW($AT$12),FALSE)="N"),"N",IF(OR(HLOOKUP(P$6,$AA$13:$AJ$996,ROW($AT66)-ROW($AT$12),FALSE)="A",HLOOKUP(IF(P$3="Please Select","",IF(AND(LEFT(P$3,3)&lt;&gt;"IPC",LEFT(P$3,3)&lt;&gt;"PPA"),"Hybrid",LEFT(P$3,3))),$AL$13:$AO$996,ROW($AT66)-ROW($AT$12),FALSE)="A",HLOOKUP(P$5,$AQ$13:$AS$996,ROW($AT66)-ROW($AT$12),FALSE)="A"),"A","Y")),$AS66)</f>
        <v>Y</v>
      </c>
      <c r="BF66" s="79" t="str">
        <f t="shared" ref="BF66:BF70" si="137">IFERROR(IF(OR(HLOOKUP(Q$6,$AA$13:$AJ$996,ROW($AT66)-ROW($AT$12),FALSE)="N",HLOOKUP(IF(Q$3="Please Select","",IF(AND(LEFT(Q$3,3)&lt;&gt;"IPC",LEFT(Q$3,3)&lt;&gt;"PPA",LEFT(Q$3,7)&lt;&gt;"Program"),"Hybrid",LEFT(Q$3,3))),$AL$13:$AO$996,ROW($AT66)-ROW($AT$12),FALSE)="N",HLOOKUP(Q$5,$AQ$13:$AS$996,ROW($AT66)-ROW($AT$12),FALSE)="N"),"N",IF(OR(HLOOKUP(Q$6,$AA$13:$AJ$996,ROW($AT66)-ROW($AT$12),FALSE)="A",HLOOKUP(IF(Q$3="Please Select","",IF(AND(LEFT(Q$3,3)&lt;&gt;"IPC",LEFT(Q$3,3)&lt;&gt;"PPA"),"Hybrid",LEFT(Q$3,3))),$AL$13:$AO$996,ROW($AT66)-ROW($AT$12),FALSE)="A",HLOOKUP(Q$5,$AQ$13:$AS$996,ROW($AT66)-ROW($AT$12),FALSE)="A"),"A","Y")),$AS66)</f>
        <v>Y</v>
      </c>
      <c r="BG66" s="79" t="str">
        <f t="shared" ref="BG66:BG70" si="138">IFERROR(IF(OR(HLOOKUP(R$6,$AA$13:$AJ$996,ROW($AT66)-ROW($AT$12),FALSE)="N",HLOOKUP(IF(R$3="Please Select","",IF(AND(LEFT(R$3,3)&lt;&gt;"IPC",LEFT(R$3,3)&lt;&gt;"PPA",LEFT(R$3,7)&lt;&gt;"Program"),"Hybrid",LEFT(R$3,3))),$AL$13:$AO$996,ROW($AT66)-ROW($AT$12),FALSE)="N",HLOOKUP(R$5,$AQ$13:$AS$996,ROW($AT66)-ROW($AT$12),FALSE)="N"),"N",IF(OR(HLOOKUP(R$6,$AA$13:$AJ$996,ROW($AT66)-ROW($AT$12),FALSE)="A",HLOOKUP(IF(R$3="Please Select","",IF(AND(LEFT(R$3,3)&lt;&gt;"IPC",LEFT(R$3,3)&lt;&gt;"PPA"),"Hybrid",LEFT(R$3,3))),$AL$13:$AO$996,ROW($AT66)-ROW($AT$12),FALSE)="A",HLOOKUP(R$5,$AQ$13:$AS$996,ROW($AT66)-ROW($AT$12),FALSE)="A"),"A","Y")),$AS66)</f>
        <v>Y</v>
      </c>
      <c r="BH66" s="79" t="str">
        <f t="shared" ref="BH66:BH70" si="139">IFERROR(IF(OR(HLOOKUP(S$6,$AA$13:$AJ$996,ROW($AT66)-ROW($AT$12),FALSE)="N",HLOOKUP(IF(S$3="Please Select","",IF(AND(LEFT(S$3,3)&lt;&gt;"IPC",LEFT(S$3,3)&lt;&gt;"PPA",LEFT(S$3,7)&lt;&gt;"Program"),"Hybrid",LEFT(S$3,3))),$AL$13:$AO$996,ROW($AT66)-ROW($AT$12),FALSE)="N",HLOOKUP(S$5,$AQ$13:$AS$996,ROW($AT66)-ROW($AT$12),FALSE)="N"),"N",IF(OR(HLOOKUP(S$6,$AA$13:$AJ$996,ROW($AT66)-ROW($AT$12),FALSE)="A",HLOOKUP(IF(S$3="Please Select","",IF(AND(LEFT(S$3,3)&lt;&gt;"IPC",LEFT(S$3,3)&lt;&gt;"PPA"),"Hybrid",LEFT(S$3,3))),$AL$13:$AO$996,ROW($AT66)-ROW($AT$12),FALSE)="A",HLOOKUP(S$5,$AQ$13:$AS$996,ROW($AT66)-ROW($AT$12),FALSE)="A"),"A","Y")),$AS66)</f>
        <v>Y</v>
      </c>
      <c r="BI66" s="79" t="str">
        <f t="shared" ref="BI66:BI70" si="140">IFERROR(IF(OR(HLOOKUP(T$6,$AA$13:$AJ$996,ROW($AT66)-ROW($AT$12),FALSE)="N",HLOOKUP(IF(T$3="Please Select","",IF(AND(LEFT(T$3,3)&lt;&gt;"IPC",LEFT(T$3,3)&lt;&gt;"PPA",LEFT(T$3,7)&lt;&gt;"Program"),"Hybrid",LEFT(T$3,3))),$AL$13:$AO$996,ROW($AT66)-ROW($AT$12),FALSE)="N",HLOOKUP(T$5,$AQ$13:$AS$996,ROW($AT66)-ROW($AT$12),FALSE)="N"),"N",IF(OR(HLOOKUP(T$6,$AA$13:$AJ$996,ROW($AT66)-ROW($AT$12),FALSE)="A",HLOOKUP(IF(T$3="Please Select","",IF(AND(LEFT(T$3,3)&lt;&gt;"IPC",LEFT(T$3,3)&lt;&gt;"PPA"),"Hybrid",LEFT(T$3,3))),$AL$13:$AO$996,ROW($AT66)-ROW($AT$12),FALSE)="A",HLOOKUP(T$5,$AQ$13:$AS$996,ROW($AT66)-ROW($AT$12),FALSE)="A"),"A","Y")),$AS66)</f>
        <v>Y</v>
      </c>
      <c r="BJ66" s="79" t="str">
        <f t="shared" ref="BJ66:BJ70" si="141">IFERROR(IF(OR(HLOOKUP(U$6,$AA$13:$AJ$996,ROW($AT66)-ROW($AT$12),FALSE)="N",HLOOKUP(IF(U$3="Please Select","",IF(AND(LEFT(U$3,3)&lt;&gt;"IPC",LEFT(U$3,3)&lt;&gt;"PPA",LEFT(U$3,7)&lt;&gt;"Program"),"Hybrid",LEFT(U$3,3))),$AL$13:$AO$996,ROW($AT66)-ROW($AT$12),FALSE)="N",HLOOKUP(U$5,$AQ$13:$AS$996,ROW($AT66)-ROW($AT$12),FALSE)="N"),"N",IF(OR(HLOOKUP(U$6,$AA$13:$AJ$996,ROW($AT66)-ROW($AT$12),FALSE)="A",HLOOKUP(IF(U$3="Please Select","",IF(AND(LEFT(U$3,3)&lt;&gt;"IPC",LEFT(U$3,3)&lt;&gt;"PPA"),"Hybrid",LEFT(U$3,3))),$AL$13:$AO$996,ROW($AT66)-ROW($AT$12),FALSE)="A",HLOOKUP(U$5,$AQ$13:$AS$996,ROW($AT66)-ROW($AT$12),FALSE)="A"),"A","Y")),$AS66)</f>
        <v>Y</v>
      </c>
      <c r="BK66" s="79" t="str">
        <f t="shared" ref="BK66:BK70" si="142">IFERROR(IF(OR(HLOOKUP(V$6,$AA$13:$AJ$996,ROW($AT66)-ROW($AT$12),FALSE)="N",HLOOKUP(IF(V$3="Please Select","",IF(AND(LEFT(V$3,3)&lt;&gt;"IPC",LEFT(V$3,3)&lt;&gt;"PPA",LEFT(V$3,7)&lt;&gt;"Program"),"Hybrid",LEFT(V$3,3))),$AL$13:$AO$996,ROW($AT66)-ROW($AT$12),FALSE)="N",HLOOKUP(V$5,$AQ$13:$AS$996,ROW($AT66)-ROW($AT$12),FALSE)="N"),"N",IF(OR(HLOOKUP(V$6,$AA$13:$AJ$996,ROW($AT66)-ROW($AT$12),FALSE)="A",HLOOKUP(IF(V$3="Please Select","",IF(AND(LEFT(V$3,3)&lt;&gt;"IPC",LEFT(V$3,3)&lt;&gt;"PPA"),"Hybrid",LEFT(V$3,3))),$AL$13:$AO$996,ROW($AT66)-ROW($AT$12),FALSE)="A",HLOOKUP(V$5,$AQ$13:$AS$996,ROW($AT66)-ROW($AT$12),FALSE)="A"),"A","Y")),$AS66)</f>
        <v>Y</v>
      </c>
      <c r="BL66" s="79" t="str">
        <f t="shared" ref="BL66:BL70" si="143">IFERROR(IF(OR(HLOOKUP(W$6,$AA$13:$AJ$996,ROW($AT66)-ROW($AT$12),FALSE)="N",HLOOKUP(IF(W$3="Please Select","",IF(AND(LEFT(W$3,3)&lt;&gt;"IPC",LEFT(W$3,3)&lt;&gt;"PPA",LEFT(W$3,7)&lt;&gt;"Program"),"Hybrid",LEFT(W$3,3))),$AL$13:$AO$996,ROW($AT66)-ROW($AT$12),FALSE)="N",HLOOKUP(W$5,$AQ$13:$AS$996,ROW($AT66)-ROW($AT$12),FALSE)="N"),"N",IF(OR(HLOOKUP(W$6,$AA$13:$AJ$996,ROW($AT66)-ROW($AT$12),FALSE)="A",HLOOKUP(IF(W$3="Please Select","",IF(AND(LEFT(W$3,3)&lt;&gt;"IPC",LEFT(W$3,3)&lt;&gt;"PPA"),"Hybrid",LEFT(W$3,3))),$AL$13:$AO$996,ROW($AT66)-ROW($AT$12),FALSE)="A",HLOOKUP(W$5,$AQ$13:$AS$996,ROW($AT66)-ROW($AT$12),FALSE)="A"),"A","Y")),$AS66)</f>
        <v>Y</v>
      </c>
      <c r="BM66" s="79" t="str">
        <f t="shared" ref="BM66:BM70" si="144">IFERROR(IF(OR(HLOOKUP(X$6,$AA$13:$AJ$996,ROW($AT66)-ROW($AT$12),FALSE)="N",HLOOKUP(IF(X$3="Please Select","",IF(AND(LEFT(X$3,3)&lt;&gt;"IPC",LEFT(X$3,3)&lt;&gt;"PPA",LEFT(X$3,7)&lt;&gt;"Program"),"Hybrid",LEFT(X$3,3))),$AL$13:$AO$996,ROW($AT66)-ROW($AT$12),FALSE)="N",HLOOKUP(X$5,$AQ$13:$AS$996,ROW($AT66)-ROW($AT$12),FALSE)="N"),"N",IF(OR(HLOOKUP(X$6,$AA$13:$AJ$996,ROW($AT66)-ROW($AT$12),FALSE)="A",HLOOKUP(IF(X$3="Please Select","",IF(AND(LEFT(X$3,3)&lt;&gt;"IPC",LEFT(X$3,3)&lt;&gt;"PPA"),"Hybrid",LEFT(X$3,3))),$AL$13:$AO$996,ROW($AT66)-ROW($AT$12),FALSE)="A",HLOOKUP(X$5,$AQ$13:$AS$996,ROW($AT66)-ROW($AT$12),FALSE)="A"),"A","Y")),$AS66)</f>
        <v>Y</v>
      </c>
      <c r="BN66" s="79" t="str">
        <f t="shared" ref="BN66:BN70" si="145">IFERROR(IF(OR(HLOOKUP(Y$6,$AA$13:$AJ$996,ROW($AT66)-ROW($AT$12),FALSE)="N",HLOOKUP(IF(Y$3="Please Select","",IF(AND(LEFT(Y$3,3)&lt;&gt;"IPC",LEFT(Y$3,3)&lt;&gt;"PPA",LEFT(Y$3,7)&lt;&gt;"Program"),"Hybrid",LEFT(Y$3,3))),$AL$13:$AO$996,ROW($AT66)-ROW($AT$12),FALSE)="N",HLOOKUP(Y$5,$AQ$13:$AS$996,ROW($AT66)-ROW($AT$12),FALSE)="N"),"N",IF(OR(HLOOKUP(Y$6,$AA$13:$AJ$996,ROW($AT66)-ROW($AT$12),FALSE)="A",HLOOKUP(IF(Y$3="Please Select","",IF(AND(LEFT(Y$3,3)&lt;&gt;"IPC",LEFT(Y$3,3)&lt;&gt;"PPA"),"Hybrid",LEFT(Y$3,3))),$AL$13:$AO$996,ROW($AT66)-ROW($AT$12),FALSE)="A",HLOOKUP(Y$5,$AQ$13:$AS$996,ROW($AT66)-ROW($AT$12),FALSE)="A"),"A","Y")),$AS66)</f>
        <v>Y</v>
      </c>
      <c r="CB66" s="48" t="s">
        <v>126</v>
      </c>
      <c r="CC66" s="48" t="s">
        <v>126</v>
      </c>
      <c r="CD66" s="48" t="s">
        <v>126</v>
      </c>
      <c r="CE66" s="48" t="s">
        <v>126</v>
      </c>
      <c r="CF66" s="48" t="s">
        <v>126</v>
      </c>
      <c r="CG66" s="48" t="s">
        <v>126</v>
      </c>
      <c r="CH66" s="48" t="s">
        <v>126</v>
      </c>
      <c r="CI66" s="48" t="s">
        <v>126</v>
      </c>
      <c r="CJ66" s="48" t="s">
        <v>126</v>
      </c>
      <c r="CK66" s="53" t="b">
        <f ca="1">OR(IFERROR(OFFSET($CB66,0,MATCH(F$6,$CB$13:$CJ$13,0)-1),1)=0,IFERROR(OFFSET($CB66,0,MATCH(#REF!,$CB$13:$CJ$13,0)-1),1)=0,IFERROR(OFFSET($CB66,0,MATCH(F$5,$CB$13:$CJ$13,0)-1),1)=0)</f>
        <v>0</v>
      </c>
      <c r="CL66" s="53" t="b">
        <f ca="1">OR(IFERROR(OFFSET($CB66,0,MATCH(G$6,$CB$13:$CJ$13,0)-1),1)=0,IFERROR(OFFSET($CB66,0,MATCH(#REF!,$CB$13:$CJ$13,0)-1),1)=0,IFERROR(OFFSET($CB66,0,MATCH(G$5,$CB$13:$CJ$13,0)-1),1)=0)</f>
        <v>0</v>
      </c>
      <c r="CM66" s="53" t="b">
        <f ca="1">OR(IFERROR(OFFSET($CB66,0,MATCH(H$6,$CB$13:$CJ$13,0)-1),1)=0,IFERROR(OFFSET($CB66,0,MATCH(#REF!,$CB$13:$CJ$13,0)-1),1)=0,IFERROR(OFFSET($CB66,0,MATCH(H$5,$CB$13:$CJ$13,0)-1),1)=0)</f>
        <v>0</v>
      </c>
      <c r="CN66" s="53" t="b">
        <f ca="1">OR(IFERROR(OFFSET($CB66,0,MATCH(I$6,$CB$13:$CJ$13,0)-1),1)=0,IFERROR(OFFSET($CB66,0,MATCH(#REF!,$CB$13:$CJ$13,0)-1),1)=0,IFERROR(OFFSET($CB66,0,MATCH(I$5,$CB$13:$CJ$13,0)-1),1)=0)</f>
        <v>0</v>
      </c>
      <c r="CO66" s="53" t="b">
        <f ca="1">OR(IFERROR(OFFSET($CB66,0,MATCH(J$6,$CB$13:$CJ$13,0)-1),1)=0,IFERROR(OFFSET($CB66,0,MATCH(#REF!,$CB$13:$CJ$13,0)-1),1)=0,IFERROR(OFFSET($CB66,0,MATCH(J$5,$CB$13:$CJ$13,0)-1),1)=0)</f>
        <v>0</v>
      </c>
      <c r="CP66" s="53" t="b">
        <f ca="1">OR(IFERROR(OFFSET($CB66,0,MATCH(K$6,$CB$13:$CJ$13,0)-1),1)=0,IFERROR(OFFSET($CB66,0,MATCH(#REF!,$CB$13:$CJ$13,0)-1),1)=0,IFERROR(OFFSET($CB66,0,MATCH(K$5,$CB$13:$CJ$13,0)-1),1)=0)</f>
        <v>0</v>
      </c>
      <c r="CQ66" s="53" t="b">
        <f ca="1">OR(IFERROR(OFFSET($CB66,0,MATCH(L$6,$CB$13:$CJ$13,0)-1),1)=0,IFERROR(OFFSET($CB66,0,MATCH(#REF!,$CB$13:$CJ$13,0)-1),1)=0,IFERROR(OFFSET($CB66,0,MATCH(L$5,$CB$13:$CJ$13,0)-1),1)=0)</f>
        <v>0</v>
      </c>
      <c r="CR66" s="53" t="b">
        <f ca="1">OR(IFERROR(OFFSET($CB66,0,MATCH(M$6,$CB$13:$CJ$13,0)-1),1)=0,IFERROR(OFFSET($CB66,0,MATCH(#REF!,$CB$13:$CJ$13,0)-1),1)=0,IFERROR(OFFSET($CB66,0,MATCH(M$5,$CB$13:$CJ$13,0)-1),1)=0)</f>
        <v>0</v>
      </c>
      <c r="CS66" s="53" t="b">
        <f ca="1">OR(IFERROR(OFFSET($CB66,0,MATCH(N$6,$CB$13:$CJ$13,0)-1),1)=0,IFERROR(OFFSET($CB66,0,MATCH(#REF!,$CB$13:$CJ$13,0)-1),1)=0,IFERROR(OFFSET($CB66,0,MATCH(N$5,$CB$13:$CJ$13,0)-1),1)=0)</f>
        <v>0</v>
      </c>
      <c r="CT66" s="53" t="b">
        <f ca="1">OR(IFERROR(OFFSET($CB66,0,MATCH(O$6,$CB$13:$CJ$13,0)-1),1)=0,IFERROR(OFFSET($CB66,0,MATCH(#REF!,$CB$13:$CJ$13,0)-1),1)=0,IFERROR(OFFSET($CB66,0,MATCH(O$5,$CB$13:$CJ$13,0)-1),1)=0)</f>
        <v>0</v>
      </c>
      <c r="CU66" s="53" t="b">
        <f ca="1">OR(IFERROR(OFFSET($CB66,0,MATCH(P$6,$CB$13:$CJ$13,0)-1),1)=0,IFERROR(OFFSET($CB66,0,MATCH(#REF!,$CB$13:$CJ$13,0)-1),1)=0,IFERROR(OFFSET($CB66,0,MATCH(P$5,$CB$13:$CJ$13,0)-1),1)=0)</f>
        <v>0</v>
      </c>
      <c r="CV66" s="53" t="b">
        <f ca="1">OR(IFERROR(OFFSET($CB66,0,MATCH(Q$6,$CB$13:$CJ$13,0)-1),1)=0,IFERROR(OFFSET($CB66,0,MATCH(#REF!,$CB$13:$CJ$13,0)-1),1)=0,IFERROR(OFFSET($CB66,0,MATCH(Q$5,$CB$13:$CJ$13,0)-1),1)=0)</f>
        <v>0</v>
      </c>
      <c r="CW66" s="53" t="b">
        <f ca="1">OR(IFERROR(OFFSET($CB66,0,MATCH(R$6,$CB$13:$CJ$13,0)-1),1)=0,IFERROR(OFFSET($CB66,0,MATCH(#REF!,$CB$13:$CJ$13,0)-1),1)=0,IFERROR(OFFSET($CB66,0,MATCH(R$5,$CB$13:$CJ$13,0)-1),1)=0)</f>
        <v>0</v>
      </c>
      <c r="CX66" s="53" t="b">
        <f ca="1">OR(IFERROR(OFFSET($CB66,0,MATCH(S$6,$CB$13:$CJ$13,0)-1),1)=0,IFERROR(OFFSET($CB66,0,MATCH(#REF!,$CB$13:$CJ$13,0)-1),1)=0,IFERROR(OFFSET($CB66,0,MATCH(S$5,$CB$13:$CJ$13,0)-1),1)=0)</f>
        <v>0</v>
      </c>
      <c r="CY66" s="53" t="b">
        <f ca="1">OR(IFERROR(OFFSET($CB66,0,MATCH(T$6,$CB$13:$CJ$13,0)-1),1)=0,IFERROR(OFFSET($CB66,0,MATCH(#REF!,$CB$13:$CJ$13,0)-1),1)=0,IFERROR(OFFSET($CB66,0,MATCH(T$5,$CB$13:$CJ$13,0)-1),1)=0)</f>
        <v>0</v>
      </c>
      <c r="CZ66" s="53" t="b">
        <f ca="1">OR(IFERROR(OFFSET($CB66,0,MATCH(U$6,$CB$13:$CJ$13,0)-1),1)=0,IFERROR(OFFSET($CB66,0,MATCH(#REF!,$CB$13:$CJ$13,0)-1),1)=0,IFERROR(OFFSET($CB66,0,MATCH(U$5,$CB$13:$CJ$13,0)-1),1)=0)</f>
        <v>0</v>
      </c>
      <c r="DA66" s="53" t="b">
        <f ca="1">OR(IFERROR(OFFSET($CB66,0,MATCH(V$6,$CB$13:$CJ$13,0)-1),1)=0,IFERROR(OFFSET($CB66,0,MATCH(#REF!,$CB$13:$CJ$13,0)-1),1)=0,IFERROR(OFFSET($CB66,0,MATCH(V$5,$CB$13:$CJ$13,0)-1),1)=0)</f>
        <v>0</v>
      </c>
      <c r="DB66" s="53" t="b">
        <f ca="1">OR(IFERROR(OFFSET($CB66,0,MATCH(W$6,$CB$13:$CJ$13,0)-1),1)=0,IFERROR(OFFSET($CB66,0,MATCH(#REF!,$CB$13:$CJ$13,0)-1),1)=0,IFERROR(OFFSET($CB66,0,MATCH(W$5,$CB$13:$CJ$13,0)-1),1)=0)</f>
        <v>0</v>
      </c>
      <c r="DC66" s="53" t="b">
        <f ca="1">OR(IFERROR(OFFSET($CB66,0,MATCH(X$6,$CB$13:$CJ$13,0)-1),1)=0,IFERROR(OFFSET($CB66,0,MATCH(#REF!,$CB$13:$CJ$13,0)-1),1)=0,IFERROR(OFFSET($CB66,0,MATCH(X$5,$CB$13:$CJ$13,0)-1),1)=0)</f>
        <v>0</v>
      </c>
      <c r="DD66" s="53" t="b">
        <f ca="1">OR(IFERROR(OFFSET($CB66,0,MATCH(Y$6,$CB$13:$CJ$13,0)-1),1)=0,IFERROR(OFFSET($CB66,0,MATCH(#REF!,$CB$13:$CJ$13,0)-1),1)=0,IFERROR(OFFSET($CB66,0,MATCH(Y$5,$CB$13:$CJ$13,0)-1),1)=0)</f>
        <v>0</v>
      </c>
      <c r="DE66" s="53" t="b">
        <f ca="1">OR(IFERROR(OFFSET($CB66,0,MATCH(Z$6,$CB$13:$CJ$13,0)-1),1)=0,IFERROR(OFFSET($CB66,0,MATCH(#REF!,$CB$13:$CJ$13,0)-1),1)=0,IFERROR(OFFSET($CB66,0,MATCH(Z$5,$CB$13:$CJ$13,0)-1),1)=0)</f>
        <v>0</v>
      </c>
      <c r="DF66" s="53" t="b">
        <f ca="1">OR(IFERROR(OFFSET($CB66,0,MATCH(AA$6,$CB$13:$CJ$13,0)-1),1)=0,IFERROR(OFFSET($CB66,0,MATCH(#REF!,$CB$13:$CJ$13,0)-1),1)=0,IFERROR(OFFSET($CB66,0,MATCH(AA$5,$CB$13:$CJ$13,0)-1),1)=0)</f>
        <v>0</v>
      </c>
      <c r="DG66" s="53" t="b">
        <f ca="1">OR(IFERROR(OFFSET($CB66,0,MATCH(AB$6,$CB$13:$CJ$13,0)-1),1)=0,IFERROR(OFFSET($CB66,0,MATCH(#REF!,$CB$13:$CJ$13,0)-1),1)=0,IFERROR(OFFSET($CB66,0,MATCH(AB$5,$CB$13:$CJ$13,0)-1),1)=0)</f>
        <v>0</v>
      </c>
      <c r="DH66" s="53" t="b">
        <f ca="1">OR(IFERROR(OFFSET($CB66,0,MATCH(AC$6,$CB$13:$CJ$13,0)-1),1)=0,IFERROR(OFFSET($CB66,0,MATCH(#REF!,$CB$13:$CJ$13,0)-1),1)=0,IFERROR(OFFSET($CB66,0,MATCH(AC$5,$CB$13:$CJ$13,0)-1),1)=0)</f>
        <v>0</v>
      </c>
      <c r="DI66" s="53" t="b">
        <f ca="1">OR(IFERROR(OFFSET($CB66,0,MATCH(AD$6,$CB$13:$CJ$13,0)-1),1)=0,IFERROR(OFFSET($CB66,0,MATCH(#REF!,$CB$13:$CJ$13,0)-1),1)=0,IFERROR(OFFSET($CB66,0,MATCH(AD$5,$CB$13:$CJ$13,0)-1),1)=0)</f>
        <v>0</v>
      </c>
      <c r="DJ66" s="53" t="b">
        <f ca="1">OR(IFERROR(OFFSET($CB66,0,MATCH(AE$6,$CB$13:$CJ$13,0)-1),1)=0,IFERROR(OFFSET($CB66,0,MATCH(#REF!,$CB$13:$CJ$13,0)-1),1)=0,IFERROR(OFFSET($CB66,0,MATCH(AE$5,$CB$13:$CJ$13,0)-1),1)=0)</f>
        <v>0</v>
      </c>
      <c r="DK66" s="53" t="b">
        <f ca="1">OR(IFERROR(OFFSET($CB66,0,MATCH(AF$6,$CB$13:$CJ$13,0)-1),1)=0,IFERROR(OFFSET($CB66,0,MATCH(#REF!,$CB$13:$CJ$13,0)-1),1)=0,IFERROR(OFFSET($CB66,0,MATCH(AF$5,$CB$13:$CJ$13,0)-1),1)=0)</f>
        <v>0</v>
      </c>
      <c r="DL66" s="53" t="b">
        <f ca="1">OR(IFERROR(OFFSET($CB66,0,MATCH(AG$6,$CB$13:$CJ$13,0)-1),1)=0,IFERROR(OFFSET($CB66,0,MATCH(#REF!,$CB$13:$CJ$13,0)-1),1)=0,IFERROR(OFFSET($CB66,0,MATCH(AG$5,$CB$13:$CJ$13,0)-1),1)=0)</f>
        <v>0</v>
      </c>
      <c r="DM66" s="53" t="b">
        <f ca="1">OR(IFERROR(OFFSET($CB66,0,MATCH(AH$6,$CB$13:$CJ$13,0)-1),1)=0,IFERROR(OFFSET($CB66,0,MATCH(#REF!,$CB$13:$CJ$13,0)-1),1)=0,IFERROR(OFFSET($CB66,0,MATCH(AH$5,$CB$13:$CJ$13,0)-1),1)=0)</f>
        <v>0</v>
      </c>
      <c r="DN66" s="53" t="b">
        <f ca="1">OR(IFERROR(OFFSET($CB66,0,MATCH(AI$6,$CB$13:$CJ$13,0)-1),1)=0,IFERROR(OFFSET($CB66,0,MATCH(#REF!,$CB$13:$CJ$13,0)-1),1)=0,IFERROR(OFFSET($CB66,0,MATCH(AI$5,$CB$13:$CJ$13,0)-1),1)=0)</f>
        <v>0</v>
      </c>
    </row>
    <row r="67" spans="2:118" outlineLevel="1" x14ac:dyDescent="0.25">
      <c r="C67" s="88" t="s">
        <v>569</v>
      </c>
      <c r="D67" s="79" t="s">
        <v>147</v>
      </c>
      <c r="E67" s="79" t="s">
        <v>570</v>
      </c>
      <c r="F67" s="110"/>
      <c r="G67" s="110"/>
      <c r="H67" s="110"/>
      <c r="I67" s="110"/>
      <c r="J67" s="110"/>
      <c r="K67" s="110"/>
      <c r="L67" s="110"/>
      <c r="M67" s="110"/>
      <c r="N67" s="110"/>
      <c r="O67" s="110"/>
      <c r="P67" s="110"/>
      <c r="Q67" s="110"/>
      <c r="R67" s="110"/>
      <c r="S67" s="110"/>
      <c r="T67" s="110"/>
      <c r="U67" s="110"/>
      <c r="V67" s="110"/>
      <c r="W67" s="110"/>
      <c r="X67" s="110"/>
      <c r="Y67" s="110"/>
      <c r="AA67" s="48" t="s">
        <v>127</v>
      </c>
      <c r="AB67" s="48" t="s">
        <v>127</v>
      </c>
      <c r="AC67" s="48" t="s">
        <v>127</v>
      </c>
      <c r="AD67" s="48" t="s">
        <v>126</v>
      </c>
      <c r="AE67" s="48" t="s">
        <v>126</v>
      </c>
      <c r="AF67" s="48" t="s">
        <v>126</v>
      </c>
      <c r="AG67" s="48" t="s">
        <v>126</v>
      </c>
      <c r="AH67" s="48" t="s">
        <v>127</v>
      </c>
      <c r="AI67" s="48" t="s">
        <v>127</v>
      </c>
      <c r="AJ67" s="48" t="s">
        <v>127</v>
      </c>
      <c r="AL67" s="48" t="s">
        <v>126</v>
      </c>
      <c r="AM67" s="48" t="s">
        <v>126</v>
      </c>
      <c r="AN67" s="48" t="s">
        <v>126</v>
      </c>
      <c r="AO67" s="48" t="s">
        <v>126</v>
      </c>
      <c r="AQ67" s="48" t="s">
        <v>126</v>
      </c>
      <c r="AR67" s="48" t="s">
        <v>126</v>
      </c>
      <c r="AS67" s="48" t="s">
        <v>126</v>
      </c>
      <c r="AU67" s="79" t="str">
        <f t="shared" si="126"/>
        <v>N</v>
      </c>
      <c r="AV67" s="79" t="str">
        <f t="shared" si="127"/>
        <v>Y</v>
      </c>
      <c r="AW67" s="79" t="str">
        <f t="shared" si="128"/>
        <v>Y</v>
      </c>
      <c r="AX67" s="79" t="str">
        <f t="shared" si="129"/>
        <v>Y</v>
      </c>
      <c r="AY67" s="79" t="str">
        <f t="shared" si="130"/>
        <v>Y</v>
      </c>
      <c r="AZ67" s="79" t="str">
        <f t="shared" si="131"/>
        <v>Y</v>
      </c>
      <c r="BA67" s="79" t="str">
        <f t="shared" si="132"/>
        <v>Y</v>
      </c>
      <c r="BB67" s="79" t="str">
        <f t="shared" si="133"/>
        <v>Y</v>
      </c>
      <c r="BC67" s="79" t="str">
        <f t="shared" si="134"/>
        <v>Y</v>
      </c>
      <c r="BD67" s="79" t="str">
        <f t="shared" si="135"/>
        <v>Y</v>
      </c>
      <c r="BE67" s="79" t="str">
        <f t="shared" si="136"/>
        <v>Y</v>
      </c>
      <c r="BF67" s="79" t="str">
        <f t="shared" si="137"/>
        <v>Y</v>
      </c>
      <c r="BG67" s="79" t="str">
        <f t="shared" si="138"/>
        <v>Y</v>
      </c>
      <c r="BH67" s="79" t="str">
        <f t="shared" si="139"/>
        <v>Y</v>
      </c>
      <c r="BI67" s="79" t="str">
        <f t="shared" si="140"/>
        <v>Y</v>
      </c>
      <c r="BJ67" s="79" t="str">
        <f t="shared" si="141"/>
        <v>Y</v>
      </c>
      <c r="BK67" s="79" t="str">
        <f t="shared" si="142"/>
        <v>Y</v>
      </c>
      <c r="BL67" s="79" t="str">
        <f t="shared" si="143"/>
        <v>Y</v>
      </c>
      <c r="BM67" s="79" t="str">
        <f t="shared" si="144"/>
        <v>Y</v>
      </c>
      <c r="BN67" s="79" t="str">
        <f t="shared" si="145"/>
        <v>Y</v>
      </c>
      <c r="CB67" s="48" t="s">
        <v>126</v>
      </c>
      <c r="CC67" s="48" t="s">
        <v>126</v>
      </c>
      <c r="CD67" s="48" t="s">
        <v>126</v>
      </c>
      <c r="CE67" s="48" t="s">
        <v>126</v>
      </c>
      <c r="CF67" s="48" t="s">
        <v>126</v>
      </c>
      <c r="CG67" s="48" t="s">
        <v>126</v>
      </c>
      <c r="CH67" s="48" t="s">
        <v>126</v>
      </c>
      <c r="CI67" s="48" t="s">
        <v>126</v>
      </c>
      <c r="CJ67" s="48" t="s">
        <v>126</v>
      </c>
      <c r="CK67" s="53" t="b">
        <f ca="1">OR(IFERROR(OFFSET($CB67,0,MATCH(F$6,$CB$13:$CJ$13,0)-1),1)=0,IFERROR(OFFSET($CB67,0,MATCH(#REF!,$CB$13:$CJ$13,0)-1),1)=0,IFERROR(OFFSET($CB67,0,MATCH(F$5,$CB$13:$CJ$13,0)-1),1)=0)</f>
        <v>0</v>
      </c>
      <c r="CL67" s="53" t="b">
        <f ca="1">OR(IFERROR(OFFSET($CB67,0,MATCH(G$6,$CB$13:$CJ$13,0)-1),1)=0,IFERROR(OFFSET($CB67,0,MATCH(#REF!,$CB$13:$CJ$13,0)-1),1)=0,IFERROR(OFFSET($CB67,0,MATCH(G$5,$CB$13:$CJ$13,0)-1),1)=0)</f>
        <v>0</v>
      </c>
      <c r="CM67" s="53" t="b">
        <f ca="1">OR(IFERROR(OFFSET($CB67,0,MATCH(H$6,$CB$13:$CJ$13,0)-1),1)=0,IFERROR(OFFSET($CB67,0,MATCH(#REF!,$CB$13:$CJ$13,0)-1),1)=0,IFERROR(OFFSET($CB67,0,MATCH(H$5,$CB$13:$CJ$13,0)-1),1)=0)</f>
        <v>0</v>
      </c>
      <c r="CN67" s="53" t="b">
        <f ca="1">OR(IFERROR(OFFSET($CB67,0,MATCH(I$6,$CB$13:$CJ$13,0)-1),1)=0,IFERROR(OFFSET($CB67,0,MATCH(#REF!,$CB$13:$CJ$13,0)-1),1)=0,IFERROR(OFFSET($CB67,0,MATCH(I$5,$CB$13:$CJ$13,0)-1),1)=0)</f>
        <v>0</v>
      </c>
      <c r="CO67" s="53" t="b">
        <f ca="1">OR(IFERROR(OFFSET($CB67,0,MATCH(J$6,$CB$13:$CJ$13,0)-1),1)=0,IFERROR(OFFSET($CB67,0,MATCH(#REF!,$CB$13:$CJ$13,0)-1),1)=0,IFERROR(OFFSET($CB67,0,MATCH(J$5,$CB$13:$CJ$13,0)-1),1)=0)</f>
        <v>0</v>
      </c>
      <c r="CP67" s="53" t="b">
        <f ca="1">OR(IFERROR(OFFSET($CB67,0,MATCH(K$6,$CB$13:$CJ$13,0)-1),1)=0,IFERROR(OFFSET($CB67,0,MATCH(#REF!,$CB$13:$CJ$13,0)-1),1)=0,IFERROR(OFFSET($CB67,0,MATCH(K$5,$CB$13:$CJ$13,0)-1),1)=0)</f>
        <v>0</v>
      </c>
      <c r="CQ67" s="53" t="b">
        <f ca="1">OR(IFERROR(OFFSET($CB67,0,MATCH(L$6,$CB$13:$CJ$13,0)-1),1)=0,IFERROR(OFFSET($CB67,0,MATCH(#REF!,$CB$13:$CJ$13,0)-1),1)=0,IFERROR(OFFSET($CB67,0,MATCH(L$5,$CB$13:$CJ$13,0)-1),1)=0)</f>
        <v>0</v>
      </c>
      <c r="CR67" s="53" t="b">
        <f ca="1">OR(IFERROR(OFFSET($CB67,0,MATCH(M$6,$CB$13:$CJ$13,0)-1),1)=0,IFERROR(OFFSET($CB67,0,MATCH(#REF!,$CB$13:$CJ$13,0)-1),1)=0,IFERROR(OFFSET($CB67,0,MATCH(M$5,$CB$13:$CJ$13,0)-1),1)=0)</f>
        <v>0</v>
      </c>
      <c r="CS67" s="53" t="b">
        <f ca="1">OR(IFERROR(OFFSET($CB67,0,MATCH(N$6,$CB$13:$CJ$13,0)-1),1)=0,IFERROR(OFFSET($CB67,0,MATCH(#REF!,$CB$13:$CJ$13,0)-1),1)=0,IFERROR(OFFSET($CB67,0,MATCH(N$5,$CB$13:$CJ$13,0)-1),1)=0)</f>
        <v>0</v>
      </c>
      <c r="CT67" s="53" t="b">
        <f ca="1">OR(IFERROR(OFFSET($CB67,0,MATCH(O$6,$CB$13:$CJ$13,0)-1),1)=0,IFERROR(OFFSET($CB67,0,MATCH(#REF!,$CB$13:$CJ$13,0)-1),1)=0,IFERROR(OFFSET($CB67,0,MATCH(O$5,$CB$13:$CJ$13,0)-1),1)=0)</f>
        <v>0</v>
      </c>
      <c r="CU67" s="53" t="b">
        <f ca="1">OR(IFERROR(OFFSET($CB67,0,MATCH(P$6,$CB$13:$CJ$13,0)-1),1)=0,IFERROR(OFFSET($CB67,0,MATCH(#REF!,$CB$13:$CJ$13,0)-1),1)=0,IFERROR(OFFSET($CB67,0,MATCH(P$5,$CB$13:$CJ$13,0)-1),1)=0)</f>
        <v>0</v>
      </c>
      <c r="CV67" s="53" t="b">
        <f ca="1">OR(IFERROR(OFFSET($CB67,0,MATCH(Q$6,$CB$13:$CJ$13,0)-1),1)=0,IFERROR(OFFSET($CB67,0,MATCH(#REF!,$CB$13:$CJ$13,0)-1),1)=0,IFERROR(OFFSET($CB67,0,MATCH(Q$5,$CB$13:$CJ$13,0)-1),1)=0)</f>
        <v>0</v>
      </c>
      <c r="CW67" s="53" t="b">
        <f ca="1">OR(IFERROR(OFFSET($CB67,0,MATCH(R$6,$CB$13:$CJ$13,0)-1),1)=0,IFERROR(OFFSET($CB67,0,MATCH(#REF!,$CB$13:$CJ$13,0)-1),1)=0,IFERROR(OFFSET($CB67,0,MATCH(R$5,$CB$13:$CJ$13,0)-1),1)=0)</f>
        <v>0</v>
      </c>
      <c r="CX67" s="53" t="b">
        <f ca="1">OR(IFERROR(OFFSET($CB67,0,MATCH(S$6,$CB$13:$CJ$13,0)-1),1)=0,IFERROR(OFFSET($CB67,0,MATCH(#REF!,$CB$13:$CJ$13,0)-1),1)=0,IFERROR(OFFSET($CB67,0,MATCH(S$5,$CB$13:$CJ$13,0)-1),1)=0)</f>
        <v>0</v>
      </c>
      <c r="CY67" s="53" t="b">
        <f ca="1">OR(IFERROR(OFFSET($CB67,0,MATCH(T$6,$CB$13:$CJ$13,0)-1),1)=0,IFERROR(OFFSET($CB67,0,MATCH(#REF!,$CB$13:$CJ$13,0)-1),1)=0,IFERROR(OFFSET($CB67,0,MATCH(T$5,$CB$13:$CJ$13,0)-1),1)=0)</f>
        <v>0</v>
      </c>
      <c r="CZ67" s="53" t="b">
        <f ca="1">OR(IFERROR(OFFSET($CB67,0,MATCH(U$6,$CB$13:$CJ$13,0)-1),1)=0,IFERROR(OFFSET($CB67,0,MATCH(#REF!,$CB$13:$CJ$13,0)-1),1)=0,IFERROR(OFFSET($CB67,0,MATCH(U$5,$CB$13:$CJ$13,0)-1),1)=0)</f>
        <v>0</v>
      </c>
      <c r="DA67" s="53" t="b">
        <f ca="1">OR(IFERROR(OFFSET($CB67,0,MATCH(V$6,$CB$13:$CJ$13,0)-1),1)=0,IFERROR(OFFSET($CB67,0,MATCH(#REF!,$CB$13:$CJ$13,0)-1),1)=0,IFERROR(OFFSET($CB67,0,MATCH(V$5,$CB$13:$CJ$13,0)-1),1)=0)</f>
        <v>0</v>
      </c>
      <c r="DB67" s="53" t="b">
        <f ca="1">OR(IFERROR(OFFSET($CB67,0,MATCH(W$6,$CB$13:$CJ$13,0)-1),1)=0,IFERROR(OFFSET($CB67,0,MATCH(#REF!,$CB$13:$CJ$13,0)-1),1)=0,IFERROR(OFFSET($CB67,0,MATCH(W$5,$CB$13:$CJ$13,0)-1),1)=0)</f>
        <v>0</v>
      </c>
      <c r="DC67" s="53" t="b">
        <f ca="1">OR(IFERROR(OFFSET($CB67,0,MATCH(X$6,$CB$13:$CJ$13,0)-1),1)=0,IFERROR(OFFSET($CB67,0,MATCH(#REF!,$CB$13:$CJ$13,0)-1),1)=0,IFERROR(OFFSET($CB67,0,MATCH(X$5,$CB$13:$CJ$13,0)-1),1)=0)</f>
        <v>0</v>
      </c>
      <c r="DD67" s="53" t="b">
        <f ca="1">OR(IFERROR(OFFSET($CB67,0,MATCH(Y$6,$CB$13:$CJ$13,0)-1),1)=0,IFERROR(OFFSET($CB67,0,MATCH(#REF!,$CB$13:$CJ$13,0)-1),1)=0,IFERROR(OFFSET($CB67,0,MATCH(Y$5,$CB$13:$CJ$13,0)-1),1)=0)</f>
        <v>0</v>
      </c>
      <c r="DE67" s="53" t="b">
        <f ca="1">OR(IFERROR(OFFSET($CB67,0,MATCH(Z$6,$CB$13:$CJ$13,0)-1),1)=0,IFERROR(OFFSET($CB67,0,MATCH(#REF!,$CB$13:$CJ$13,0)-1),1)=0,IFERROR(OFFSET($CB67,0,MATCH(Z$5,$CB$13:$CJ$13,0)-1),1)=0)</f>
        <v>0</v>
      </c>
      <c r="DF67" s="53" t="b">
        <f ca="1">OR(IFERROR(OFFSET($CB67,0,MATCH(AA$6,$CB$13:$CJ$13,0)-1),1)=0,IFERROR(OFFSET($CB67,0,MATCH(#REF!,$CB$13:$CJ$13,0)-1),1)=0,IFERROR(OFFSET($CB67,0,MATCH(AA$5,$CB$13:$CJ$13,0)-1),1)=0)</f>
        <v>0</v>
      </c>
      <c r="DG67" s="53" t="b">
        <f ca="1">OR(IFERROR(OFFSET($CB67,0,MATCH(AB$6,$CB$13:$CJ$13,0)-1),1)=0,IFERROR(OFFSET($CB67,0,MATCH(#REF!,$CB$13:$CJ$13,0)-1),1)=0,IFERROR(OFFSET($CB67,0,MATCH(AB$5,$CB$13:$CJ$13,0)-1),1)=0)</f>
        <v>0</v>
      </c>
      <c r="DH67" s="53" t="b">
        <f ca="1">OR(IFERROR(OFFSET($CB67,0,MATCH(AC$6,$CB$13:$CJ$13,0)-1),1)=0,IFERROR(OFFSET($CB67,0,MATCH(#REF!,$CB$13:$CJ$13,0)-1),1)=0,IFERROR(OFFSET($CB67,0,MATCH(AC$5,$CB$13:$CJ$13,0)-1),1)=0)</f>
        <v>0</v>
      </c>
      <c r="DI67" s="53" t="b">
        <f ca="1">OR(IFERROR(OFFSET($CB67,0,MATCH(AD$6,$CB$13:$CJ$13,0)-1),1)=0,IFERROR(OFFSET($CB67,0,MATCH(#REF!,$CB$13:$CJ$13,0)-1),1)=0,IFERROR(OFFSET($CB67,0,MATCH(AD$5,$CB$13:$CJ$13,0)-1),1)=0)</f>
        <v>0</v>
      </c>
      <c r="DJ67" s="53" t="b">
        <f ca="1">OR(IFERROR(OFFSET($CB67,0,MATCH(AE$6,$CB$13:$CJ$13,0)-1),1)=0,IFERROR(OFFSET($CB67,0,MATCH(#REF!,$CB$13:$CJ$13,0)-1),1)=0,IFERROR(OFFSET($CB67,0,MATCH(AE$5,$CB$13:$CJ$13,0)-1),1)=0)</f>
        <v>0</v>
      </c>
      <c r="DK67" s="53" t="b">
        <f ca="1">OR(IFERROR(OFFSET($CB67,0,MATCH(AF$6,$CB$13:$CJ$13,0)-1),1)=0,IFERROR(OFFSET($CB67,0,MATCH(#REF!,$CB$13:$CJ$13,0)-1),1)=0,IFERROR(OFFSET($CB67,0,MATCH(AF$5,$CB$13:$CJ$13,0)-1),1)=0)</f>
        <v>0</v>
      </c>
      <c r="DL67" s="53" t="b">
        <f ca="1">OR(IFERROR(OFFSET($CB67,0,MATCH(AG$6,$CB$13:$CJ$13,0)-1),1)=0,IFERROR(OFFSET($CB67,0,MATCH(#REF!,$CB$13:$CJ$13,0)-1),1)=0,IFERROR(OFFSET($CB67,0,MATCH(AG$5,$CB$13:$CJ$13,0)-1),1)=0)</f>
        <v>0</v>
      </c>
      <c r="DM67" s="53" t="b">
        <f ca="1">OR(IFERROR(OFFSET($CB67,0,MATCH(AH$6,$CB$13:$CJ$13,0)-1),1)=0,IFERROR(OFFSET($CB67,0,MATCH(#REF!,$CB$13:$CJ$13,0)-1),1)=0,IFERROR(OFFSET($CB67,0,MATCH(AH$5,$CB$13:$CJ$13,0)-1),1)=0)</f>
        <v>0</v>
      </c>
      <c r="DN67" s="53" t="b">
        <f ca="1">OR(IFERROR(OFFSET($CB67,0,MATCH(AI$6,$CB$13:$CJ$13,0)-1),1)=0,IFERROR(OFFSET($CB67,0,MATCH(#REF!,$CB$13:$CJ$13,0)-1),1)=0,IFERROR(OFFSET($CB67,0,MATCH(AI$5,$CB$13:$CJ$13,0)-1),1)=0)</f>
        <v>0</v>
      </c>
    </row>
    <row r="68" spans="2:118" outlineLevel="1" x14ac:dyDescent="0.25">
      <c r="C68" s="88" t="s">
        <v>571</v>
      </c>
      <c r="D68" s="48" t="s">
        <v>138</v>
      </c>
      <c r="E68" s="79" t="s">
        <v>333</v>
      </c>
      <c r="F68" s="120">
        <f>IFERROR(F44/F40,0)</f>
        <v>0</v>
      </c>
      <c r="G68" s="120">
        <f t="shared" ref="G68:Y68" si="146">IFERROR(G44/G40,0)</f>
        <v>0</v>
      </c>
      <c r="H68" s="120">
        <f t="shared" si="146"/>
        <v>0</v>
      </c>
      <c r="I68" s="120">
        <f t="shared" si="146"/>
        <v>0</v>
      </c>
      <c r="J68" s="120">
        <f t="shared" si="146"/>
        <v>0</v>
      </c>
      <c r="K68" s="120">
        <f t="shared" si="146"/>
        <v>0</v>
      </c>
      <c r="L68" s="120">
        <f t="shared" si="146"/>
        <v>0</v>
      </c>
      <c r="M68" s="120">
        <f t="shared" si="146"/>
        <v>0</v>
      </c>
      <c r="N68" s="120">
        <f t="shared" si="146"/>
        <v>0</v>
      </c>
      <c r="O68" s="120">
        <f t="shared" si="146"/>
        <v>0</v>
      </c>
      <c r="P68" s="120">
        <f t="shared" si="146"/>
        <v>0</v>
      </c>
      <c r="Q68" s="120">
        <f t="shared" si="146"/>
        <v>0</v>
      </c>
      <c r="R68" s="120">
        <f t="shared" si="146"/>
        <v>0</v>
      </c>
      <c r="S68" s="120">
        <f t="shared" si="146"/>
        <v>0</v>
      </c>
      <c r="T68" s="120">
        <f t="shared" si="146"/>
        <v>0</v>
      </c>
      <c r="U68" s="120">
        <f t="shared" si="146"/>
        <v>0</v>
      </c>
      <c r="V68" s="120">
        <f t="shared" si="146"/>
        <v>0</v>
      </c>
      <c r="W68" s="120">
        <f t="shared" si="146"/>
        <v>0</v>
      </c>
      <c r="X68" s="120">
        <f t="shared" si="146"/>
        <v>0</v>
      </c>
      <c r="Y68" s="120">
        <f t="shared" si="146"/>
        <v>0</v>
      </c>
      <c r="AA68" s="48" t="s">
        <v>140</v>
      </c>
      <c r="AB68" s="48" t="s">
        <v>140</v>
      </c>
      <c r="AC68" s="48" t="s">
        <v>140</v>
      </c>
      <c r="AD68" s="48" t="s">
        <v>140</v>
      </c>
      <c r="AE68" s="48" t="s">
        <v>140</v>
      </c>
      <c r="AF68" s="48" t="s">
        <v>140</v>
      </c>
      <c r="AG68" s="48" t="s">
        <v>140</v>
      </c>
      <c r="AH68" s="48" t="s">
        <v>140</v>
      </c>
      <c r="AI68" s="48" t="s">
        <v>127</v>
      </c>
      <c r="AJ68" s="48" t="s">
        <v>140</v>
      </c>
      <c r="AL68" s="48" t="s">
        <v>140</v>
      </c>
      <c r="AM68" s="48" t="s">
        <v>140</v>
      </c>
      <c r="AN68" s="48" t="s">
        <v>140</v>
      </c>
      <c r="AO68" s="48" t="s">
        <v>140</v>
      </c>
      <c r="AQ68" s="48" t="s">
        <v>140</v>
      </c>
      <c r="AR68" s="48" t="s">
        <v>140</v>
      </c>
      <c r="AS68" s="48" t="s">
        <v>140</v>
      </c>
      <c r="AU68" s="79" t="str">
        <f t="shared" si="126"/>
        <v>A</v>
      </c>
      <c r="AV68" s="79" t="str">
        <f t="shared" si="127"/>
        <v>A</v>
      </c>
      <c r="AW68" s="79" t="str">
        <f t="shared" si="128"/>
        <v>A</v>
      </c>
      <c r="AX68" s="79" t="str">
        <f t="shared" si="129"/>
        <v>A</v>
      </c>
      <c r="AY68" s="79" t="str">
        <f t="shared" si="130"/>
        <v>A</v>
      </c>
      <c r="AZ68" s="79" t="str">
        <f t="shared" si="131"/>
        <v>A</v>
      </c>
      <c r="BA68" s="79" t="str">
        <f t="shared" si="132"/>
        <v>A</v>
      </c>
      <c r="BB68" s="79" t="str">
        <f t="shared" si="133"/>
        <v>A</v>
      </c>
      <c r="BC68" s="79" t="str">
        <f t="shared" si="134"/>
        <v>A</v>
      </c>
      <c r="BD68" s="79" t="str">
        <f t="shared" si="135"/>
        <v>A</v>
      </c>
      <c r="BE68" s="79" t="str">
        <f t="shared" si="136"/>
        <v>A</v>
      </c>
      <c r="BF68" s="79" t="str">
        <f t="shared" si="137"/>
        <v>A</v>
      </c>
      <c r="BG68" s="79" t="str">
        <f t="shared" si="138"/>
        <v>A</v>
      </c>
      <c r="BH68" s="79" t="str">
        <f t="shared" si="139"/>
        <v>A</v>
      </c>
      <c r="BI68" s="79" t="str">
        <f t="shared" si="140"/>
        <v>A</v>
      </c>
      <c r="BJ68" s="79" t="str">
        <f t="shared" si="141"/>
        <v>A</v>
      </c>
      <c r="BK68" s="79" t="str">
        <f t="shared" si="142"/>
        <v>A</v>
      </c>
      <c r="BL68" s="79" t="str">
        <f t="shared" si="143"/>
        <v>A</v>
      </c>
      <c r="BM68" s="79" t="str">
        <f t="shared" si="144"/>
        <v>A</v>
      </c>
      <c r="BN68" s="79" t="str">
        <f t="shared" si="145"/>
        <v>A</v>
      </c>
      <c r="CB68" s="48" t="s">
        <v>126</v>
      </c>
      <c r="CC68" s="48" t="s">
        <v>126</v>
      </c>
      <c r="CD68" s="48" t="s">
        <v>126</v>
      </c>
      <c r="CE68" s="48" t="s">
        <v>126</v>
      </c>
      <c r="CF68" s="48" t="s">
        <v>126</v>
      </c>
      <c r="CG68" s="48" t="s">
        <v>126</v>
      </c>
      <c r="CH68" s="48" t="s">
        <v>126</v>
      </c>
      <c r="CI68" s="48" t="s">
        <v>126</v>
      </c>
      <c r="CJ68" s="48" t="s">
        <v>126</v>
      </c>
      <c r="CK68" s="53" t="b">
        <f ca="1">OR(IFERROR(OFFSET($CB68,0,MATCH(F$6,$CB$13:$CJ$13,0)-1),1)=0,IFERROR(OFFSET($CB68,0,MATCH(#REF!,$CB$13:$CJ$13,0)-1),1)=0,IFERROR(OFFSET($CB68,0,MATCH(F$5,$CB$13:$CJ$13,0)-1),1)=0)</f>
        <v>0</v>
      </c>
      <c r="CL68" s="53" t="b">
        <f ca="1">OR(IFERROR(OFFSET($CB68,0,MATCH(G$6,$CB$13:$CJ$13,0)-1),1)=0,IFERROR(OFFSET($CB68,0,MATCH(#REF!,$CB$13:$CJ$13,0)-1),1)=0,IFERROR(OFFSET($CB68,0,MATCH(G$5,$CB$13:$CJ$13,0)-1),1)=0)</f>
        <v>0</v>
      </c>
      <c r="CM68" s="53" t="b">
        <f ca="1">OR(IFERROR(OFFSET($CB68,0,MATCH(H$6,$CB$13:$CJ$13,0)-1),1)=0,IFERROR(OFFSET($CB68,0,MATCH(#REF!,$CB$13:$CJ$13,0)-1),1)=0,IFERROR(OFFSET($CB68,0,MATCH(H$5,$CB$13:$CJ$13,0)-1),1)=0)</f>
        <v>0</v>
      </c>
      <c r="CN68" s="53" t="b">
        <f ca="1">OR(IFERROR(OFFSET($CB68,0,MATCH(I$6,$CB$13:$CJ$13,0)-1),1)=0,IFERROR(OFFSET($CB68,0,MATCH(#REF!,$CB$13:$CJ$13,0)-1),1)=0,IFERROR(OFFSET($CB68,0,MATCH(I$5,$CB$13:$CJ$13,0)-1),1)=0)</f>
        <v>0</v>
      </c>
      <c r="CO68" s="53" t="b">
        <f ca="1">OR(IFERROR(OFFSET($CB68,0,MATCH(J$6,$CB$13:$CJ$13,0)-1),1)=0,IFERROR(OFFSET($CB68,0,MATCH(#REF!,$CB$13:$CJ$13,0)-1),1)=0,IFERROR(OFFSET($CB68,0,MATCH(J$5,$CB$13:$CJ$13,0)-1),1)=0)</f>
        <v>0</v>
      </c>
      <c r="CP68" s="53" t="b">
        <f ca="1">OR(IFERROR(OFFSET($CB68,0,MATCH(K$6,$CB$13:$CJ$13,0)-1),1)=0,IFERROR(OFFSET($CB68,0,MATCH(#REF!,$CB$13:$CJ$13,0)-1),1)=0,IFERROR(OFFSET($CB68,0,MATCH(K$5,$CB$13:$CJ$13,0)-1),1)=0)</f>
        <v>0</v>
      </c>
      <c r="CQ68" s="53" t="b">
        <f ca="1">OR(IFERROR(OFFSET($CB68,0,MATCH(L$6,$CB$13:$CJ$13,0)-1),1)=0,IFERROR(OFFSET($CB68,0,MATCH(#REF!,$CB$13:$CJ$13,0)-1),1)=0,IFERROR(OFFSET($CB68,0,MATCH(L$5,$CB$13:$CJ$13,0)-1),1)=0)</f>
        <v>0</v>
      </c>
      <c r="CR68" s="53" t="b">
        <f ca="1">OR(IFERROR(OFFSET($CB68,0,MATCH(M$6,$CB$13:$CJ$13,0)-1),1)=0,IFERROR(OFFSET($CB68,0,MATCH(#REF!,$CB$13:$CJ$13,0)-1),1)=0,IFERROR(OFFSET($CB68,0,MATCH(M$5,$CB$13:$CJ$13,0)-1),1)=0)</f>
        <v>0</v>
      </c>
      <c r="CS68" s="53" t="b">
        <f ca="1">OR(IFERROR(OFFSET($CB68,0,MATCH(N$6,$CB$13:$CJ$13,0)-1),1)=0,IFERROR(OFFSET($CB68,0,MATCH(#REF!,$CB$13:$CJ$13,0)-1),1)=0,IFERROR(OFFSET($CB68,0,MATCH(N$5,$CB$13:$CJ$13,0)-1),1)=0)</f>
        <v>0</v>
      </c>
      <c r="CT68" s="53" t="b">
        <f ca="1">OR(IFERROR(OFFSET($CB68,0,MATCH(O$6,$CB$13:$CJ$13,0)-1),1)=0,IFERROR(OFFSET($CB68,0,MATCH(#REF!,$CB$13:$CJ$13,0)-1),1)=0,IFERROR(OFFSET($CB68,0,MATCH(O$5,$CB$13:$CJ$13,0)-1),1)=0)</f>
        <v>0</v>
      </c>
      <c r="CU68" s="53" t="b">
        <f ca="1">OR(IFERROR(OFFSET($CB68,0,MATCH(P$6,$CB$13:$CJ$13,0)-1),1)=0,IFERROR(OFFSET($CB68,0,MATCH(#REF!,$CB$13:$CJ$13,0)-1),1)=0,IFERROR(OFFSET($CB68,0,MATCH(P$5,$CB$13:$CJ$13,0)-1),1)=0)</f>
        <v>0</v>
      </c>
      <c r="CV68" s="53" t="b">
        <f ca="1">OR(IFERROR(OFFSET($CB68,0,MATCH(Q$6,$CB$13:$CJ$13,0)-1),1)=0,IFERROR(OFFSET($CB68,0,MATCH(#REF!,$CB$13:$CJ$13,0)-1),1)=0,IFERROR(OFFSET($CB68,0,MATCH(Q$5,$CB$13:$CJ$13,0)-1),1)=0)</f>
        <v>0</v>
      </c>
      <c r="CW68" s="53" t="b">
        <f ca="1">OR(IFERROR(OFFSET($CB68,0,MATCH(R$6,$CB$13:$CJ$13,0)-1),1)=0,IFERROR(OFFSET($CB68,0,MATCH(#REF!,$CB$13:$CJ$13,0)-1),1)=0,IFERROR(OFFSET($CB68,0,MATCH(R$5,$CB$13:$CJ$13,0)-1),1)=0)</f>
        <v>0</v>
      </c>
      <c r="CX68" s="53" t="b">
        <f ca="1">OR(IFERROR(OFFSET($CB68,0,MATCH(S$6,$CB$13:$CJ$13,0)-1),1)=0,IFERROR(OFFSET($CB68,0,MATCH(#REF!,$CB$13:$CJ$13,0)-1),1)=0,IFERROR(OFFSET($CB68,0,MATCH(S$5,$CB$13:$CJ$13,0)-1),1)=0)</f>
        <v>0</v>
      </c>
      <c r="CY68" s="53" t="b">
        <f ca="1">OR(IFERROR(OFFSET($CB68,0,MATCH(T$6,$CB$13:$CJ$13,0)-1),1)=0,IFERROR(OFFSET($CB68,0,MATCH(#REF!,$CB$13:$CJ$13,0)-1),1)=0,IFERROR(OFFSET($CB68,0,MATCH(T$5,$CB$13:$CJ$13,0)-1),1)=0)</f>
        <v>0</v>
      </c>
      <c r="CZ68" s="53" t="b">
        <f ca="1">OR(IFERROR(OFFSET($CB68,0,MATCH(U$6,$CB$13:$CJ$13,0)-1),1)=0,IFERROR(OFFSET($CB68,0,MATCH(#REF!,$CB$13:$CJ$13,0)-1),1)=0,IFERROR(OFFSET($CB68,0,MATCH(U$5,$CB$13:$CJ$13,0)-1),1)=0)</f>
        <v>0</v>
      </c>
      <c r="DA68" s="53" t="b">
        <f ca="1">OR(IFERROR(OFFSET($CB68,0,MATCH(V$6,$CB$13:$CJ$13,0)-1),1)=0,IFERROR(OFFSET($CB68,0,MATCH(#REF!,$CB$13:$CJ$13,0)-1),1)=0,IFERROR(OFFSET($CB68,0,MATCH(V$5,$CB$13:$CJ$13,0)-1),1)=0)</f>
        <v>0</v>
      </c>
      <c r="DB68" s="53" t="b">
        <f ca="1">OR(IFERROR(OFFSET($CB68,0,MATCH(W$6,$CB$13:$CJ$13,0)-1),1)=0,IFERROR(OFFSET($CB68,0,MATCH(#REF!,$CB$13:$CJ$13,0)-1),1)=0,IFERROR(OFFSET($CB68,0,MATCH(W$5,$CB$13:$CJ$13,0)-1),1)=0)</f>
        <v>0</v>
      </c>
      <c r="DC68" s="53" t="b">
        <f ca="1">OR(IFERROR(OFFSET($CB68,0,MATCH(X$6,$CB$13:$CJ$13,0)-1),1)=0,IFERROR(OFFSET($CB68,0,MATCH(#REF!,$CB$13:$CJ$13,0)-1),1)=0,IFERROR(OFFSET($CB68,0,MATCH(X$5,$CB$13:$CJ$13,0)-1),1)=0)</f>
        <v>0</v>
      </c>
      <c r="DD68" s="53" t="b">
        <f ca="1">OR(IFERROR(OFFSET($CB68,0,MATCH(Y$6,$CB$13:$CJ$13,0)-1),1)=0,IFERROR(OFFSET($CB68,0,MATCH(#REF!,$CB$13:$CJ$13,0)-1),1)=0,IFERROR(OFFSET($CB68,0,MATCH(Y$5,$CB$13:$CJ$13,0)-1),1)=0)</f>
        <v>0</v>
      </c>
      <c r="DE68" s="53" t="b">
        <f ca="1">OR(IFERROR(OFFSET($CB68,0,MATCH(Z$6,$CB$13:$CJ$13,0)-1),1)=0,IFERROR(OFFSET($CB68,0,MATCH(#REF!,$CB$13:$CJ$13,0)-1),1)=0,IFERROR(OFFSET($CB68,0,MATCH(Z$5,$CB$13:$CJ$13,0)-1),1)=0)</f>
        <v>0</v>
      </c>
      <c r="DF68" s="53" t="b">
        <f ca="1">OR(IFERROR(OFFSET($CB68,0,MATCH(AA$6,$CB$13:$CJ$13,0)-1),1)=0,IFERROR(OFFSET($CB68,0,MATCH(#REF!,$CB$13:$CJ$13,0)-1),1)=0,IFERROR(OFFSET($CB68,0,MATCH(AA$5,$CB$13:$CJ$13,0)-1),1)=0)</f>
        <v>0</v>
      </c>
      <c r="DG68" s="53" t="b">
        <f ca="1">OR(IFERROR(OFFSET($CB68,0,MATCH(AB$6,$CB$13:$CJ$13,0)-1),1)=0,IFERROR(OFFSET($CB68,0,MATCH(#REF!,$CB$13:$CJ$13,0)-1),1)=0,IFERROR(OFFSET($CB68,0,MATCH(AB$5,$CB$13:$CJ$13,0)-1),1)=0)</f>
        <v>0</v>
      </c>
      <c r="DH68" s="53" t="b">
        <f ca="1">OR(IFERROR(OFFSET($CB68,0,MATCH(AC$6,$CB$13:$CJ$13,0)-1),1)=0,IFERROR(OFFSET($CB68,0,MATCH(#REF!,$CB$13:$CJ$13,0)-1),1)=0,IFERROR(OFFSET($CB68,0,MATCH(AC$5,$CB$13:$CJ$13,0)-1),1)=0)</f>
        <v>0</v>
      </c>
      <c r="DI68" s="53" t="b">
        <f ca="1">OR(IFERROR(OFFSET($CB68,0,MATCH(AD$6,$CB$13:$CJ$13,0)-1),1)=0,IFERROR(OFFSET($CB68,0,MATCH(#REF!,$CB$13:$CJ$13,0)-1),1)=0,IFERROR(OFFSET($CB68,0,MATCH(AD$5,$CB$13:$CJ$13,0)-1),1)=0)</f>
        <v>0</v>
      </c>
      <c r="DJ68" s="53" t="b">
        <f ca="1">OR(IFERROR(OFFSET($CB68,0,MATCH(AE$6,$CB$13:$CJ$13,0)-1),1)=0,IFERROR(OFFSET($CB68,0,MATCH(#REF!,$CB$13:$CJ$13,0)-1),1)=0,IFERROR(OFFSET($CB68,0,MATCH(AE$5,$CB$13:$CJ$13,0)-1),1)=0)</f>
        <v>0</v>
      </c>
      <c r="DK68" s="53" t="b">
        <f ca="1">OR(IFERROR(OFFSET($CB68,0,MATCH(AF$6,$CB$13:$CJ$13,0)-1),1)=0,IFERROR(OFFSET($CB68,0,MATCH(#REF!,$CB$13:$CJ$13,0)-1),1)=0,IFERROR(OFFSET($CB68,0,MATCH(AF$5,$CB$13:$CJ$13,0)-1),1)=0)</f>
        <v>0</v>
      </c>
      <c r="DL68" s="53" t="b">
        <f ca="1">OR(IFERROR(OFFSET($CB68,0,MATCH(AG$6,$CB$13:$CJ$13,0)-1),1)=0,IFERROR(OFFSET($CB68,0,MATCH(#REF!,$CB$13:$CJ$13,0)-1),1)=0,IFERROR(OFFSET($CB68,0,MATCH(AG$5,$CB$13:$CJ$13,0)-1),1)=0)</f>
        <v>0</v>
      </c>
      <c r="DM68" s="53" t="b">
        <f ca="1">OR(IFERROR(OFFSET($CB68,0,MATCH(AH$6,$CB$13:$CJ$13,0)-1),1)=0,IFERROR(OFFSET($CB68,0,MATCH(#REF!,$CB$13:$CJ$13,0)-1),1)=0,IFERROR(OFFSET($CB68,0,MATCH(AH$5,$CB$13:$CJ$13,0)-1),1)=0)</f>
        <v>0</v>
      </c>
      <c r="DN68" s="53" t="b">
        <f ca="1">OR(IFERROR(OFFSET($CB68,0,MATCH(AI$6,$CB$13:$CJ$13,0)-1),1)=0,IFERROR(OFFSET($CB68,0,MATCH(#REF!,$CB$13:$CJ$13,0)-1),1)=0,IFERROR(OFFSET($CB68,0,MATCH(AI$5,$CB$13:$CJ$13,0)-1),1)=0)</f>
        <v>0</v>
      </c>
    </row>
    <row r="69" spans="2:118" outlineLevel="1" x14ac:dyDescent="0.25">
      <c r="C69" s="88" t="s">
        <v>572</v>
      </c>
      <c r="D69" s="79" t="s">
        <v>147</v>
      </c>
      <c r="E69" s="79" t="s">
        <v>573</v>
      </c>
      <c r="F69" s="110"/>
      <c r="G69" s="110"/>
      <c r="H69" s="110"/>
      <c r="I69" s="110"/>
      <c r="J69" s="110"/>
      <c r="K69" s="110"/>
      <c r="L69" s="110"/>
      <c r="M69" s="110"/>
      <c r="N69" s="110"/>
      <c r="O69" s="110"/>
      <c r="P69" s="110"/>
      <c r="Q69" s="110"/>
      <c r="R69" s="110"/>
      <c r="S69" s="110"/>
      <c r="T69" s="110"/>
      <c r="U69" s="110"/>
      <c r="V69" s="110"/>
      <c r="W69" s="110"/>
      <c r="X69" s="110"/>
      <c r="Y69" s="110"/>
      <c r="AA69" s="48" t="s">
        <v>127</v>
      </c>
      <c r="AB69" s="48" t="s">
        <v>127</v>
      </c>
      <c r="AC69" s="48" t="s">
        <v>127</v>
      </c>
      <c r="AD69" s="48" t="s">
        <v>127</v>
      </c>
      <c r="AE69" s="48" t="s">
        <v>127</v>
      </c>
      <c r="AF69" s="48" t="s">
        <v>127</v>
      </c>
      <c r="AG69" s="48" t="s">
        <v>127</v>
      </c>
      <c r="AH69" s="48" t="s">
        <v>126</v>
      </c>
      <c r="AI69" s="48" t="s">
        <v>127</v>
      </c>
      <c r="AJ69" s="48" t="s">
        <v>126</v>
      </c>
      <c r="AL69" s="48" t="s">
        <v>126</v>
      </c>
      <c r="AM69" s="48" t="s">
        <v>126</v>
      </c>
      <c r="AN69" s="48" t="s">
        <v>126</v>
      </c>
      <c r="AO69" s="48" t="s">
        <v>126</v>
      </c>
      <c r="AQ69" s="48" t="s">
        <v>126</v>
      </c>
      <c r="AR69" s="48" t="s">
        <v>126</v>
      </c>
      <c r="AS69" s="48" t="s">
        <v>126</v>
      </c>
      <c r="AU69" s="79" t="str">
        <f t="shared" si="126"/>
        <v>N</v>
      </c>
      <c r="AV69" s="79" t="str">
        <f t="shared" si="127"/>
        <v>Y</v>
      </c>
      <c r="AW69" s="79" t="str">
        <f t="shared" si="128"/>
        <v>Y</v>
      </c>
      <c r="AX69" s="79" t="str">
        <f t="shared" si="129"/>
        <v>Y</v>
      </c>
      <c r="AY69" s="79" t="str">
        <f t="shared" si="130"/>
        <v>Y</v>
      </c>
      <c r="AZ69" s="79" t="str">
        <f t="shared" si="131"/>
        <v>Y</v>
      </c>
      <c r="BA69" s="79" t="str">
        <f t="shared" si="132"/>
        <v>Y</v>
      </c>
      <c r="BB69" s="79" t="str">
        <f t="shared" si="133"/>
        <v>Y</v>
      </c>
      <c r="BC69" s="79" t="str">
        <f t="shared" si="134"/>
        <v>Y</v>
      </c>
      <c r="BD69" s="79" t="str">
        <f t="shared" si="135"/>
        <v>Y</v>
      </c>
      <c r="BE69" s="79" t="str">
        <f t="shared" si="136"/>
        <v>Y</v>
      </c>
      <c r="BF69" s="79" t="str">
        <f t="shared" si="137"/>
        <v>Y</v>
      </c>
      <c r="BG69" s="79" t="str">
        <f t="shared" si="138"/>
        <v>Y</v>
      </c>
      <c r="BH69" s="79" t="str">
        <f t="shared" si="139"/>
        <v>Y</v>
      </c>
      <c r="BI69" s="79" t="str">
        <f t="shared" si="140"/>
        <v>Y</v>
      </c>
      <c r="BJ69" s="79" t="str">
        <f t="shared" si="141"/>
        <v>Y</v>
      </c>
      <c r="BK69" s="79" t="str">
        <f t="shared" si="142"/>
        <v>Y</v>
      </c>
      <c r="BL69" s="79" t="str">
        <f t="shared" si="143"/>
        <v>Y</v>
      </c>
      <c r="BM69" s="79" t="str">
        <f t="shared" si="144"/>
        <v>Y</v>
      </c>
      <c r="BN69" s="79" t="str">
        <f t="shared" si="145"/>
        <v>Y</v>
      </c>
      <c r="CG69" s="48" t="s">
        <v>126</v>
      </c>
      <c r="CH69" s="48" t="s">
        <v>126</v>
      </c>
      <c r="CI69" s="48" t="s">
        <v>126</v>
      </c>
      <c r="CJ69" s="48" t="s">
        <v>126</v>
      </c>
      <c r="CK69" s="53" t="b">
        <f ca="1">OR(IFERROR(OFFSET($CB69,0,MATCH(F$6,$CB$13:$CJ$13,0)-1),1)=0,IFERROR(OFFSET($CB69,0,MATCH(#REF!,$CB$13:$CJ$13,0)-1),1)=0,IFERROR(OFFSET($CB69,0,MATCH(F$5,$CB$13:$CJ$13,0)-1),1)=0)</f>
        <v>0</v>
      </c>
      <c r="CL69" s="53" t="b">
        <f ca="1">OR(IFERROR(OFFSET($CB69,0,MATCH(G$6,$CB$13:$CJ$13,0)-1),1)=0,IFERROR(OFFSET($CB69,0,MATCH(#REF!,$CB$13:$CJ$13,0)-1),1)=0,IFERROR(OFFSET($CB69,0,MATCH(G$5,$CB$13:$CJ$13,0)-1),1)=0)</f>
        <v>0</v>
      </c>
      <c r="CM69" s="53" t="b">
        <f ca="1">OR(IFERROR(OFFSET($CB69,0,MATCH(H$6,$CB$13:$CJ$13,0)-1),1)=0,IFERROR(OFFSET($CB69,0,MATCH(#REF!,$CB$13:$CJ$13,0)-1),1)=0,IFERROR(OFFSET($CB69,0,MATCH(H$5,$CB$13:$CJ$13,0)-1),1)=0)</f>
        <v>0</v>
      </c>
      <c r="CN69" s="53" t="b">
        <f ca="1">OR(IFERROR(OFFSET($CB69,0,MATCH(I$6,$CB$13:$CJ$13,0)-1),1)=0,IFERROR(OFFSET($CB69,0,MATCH(#REF!,$CB$13:$CJ$13,0)-1),1)=0,IFERROR(OFFSET($CB69,0,MATCH(I$5,$CB$13:$CJ$13,0)-1),1)=0)</f>
        <v>0</v>
      </c>
      <c r="CO69" s="53" t="b">
        <f ca="1">OR(IFERROR(OFFSET($CB69,0,MATCH(J$6,$CB$13:$CJ$13,0)-1),1)=0,IFERROR(OFFSET($CB69,0,MATCH(#REF!,$CB$13:$CJ$13,0)-1),1)=0,IFERROR(OFFSET($CB69,0,MATCH(J$5,$CB$13:$CJ$13,0)-1),1)=0)</f>
        <v>0</v>
      </c>
      <c r="CP69" s="53" t="b">
        <f ca="1">OR(IFERROR(OFFSET($CB69,0,MATCH(K$6,$CB$13:$CJ$13,0)-1),1)=0,IFERROR(OFFSET($CB69,0,MATCH(#REF!,$CB$13:$CJ$13,0)-1),1)=0,IFERROR(OFFSET($CB69,0,MATCH(K$5,$CB$13:$CJ$13,0)-1),1)=0)</f>
        <v>0</v>
      </c>
      <c r="CQ69" s="53" t="b">
        <f ca="1">OR(IFERROR(OFFSET($CB69,0,MATCH(L$6,$CB$13:$CJ$13,0)-1),1)=0,IFERROR(OFFSET($CB69,0,MATCH(#REF!,$CB$13:$CJ$13,0)-1),1)=0,IFERROR(OFFSET($CB69,0,MATCH(L$5,$CB$13:$CJ$13,0)-1),1)=0)</f>
        <v>0</v>
      </c>
      <c r="CR69" s="53" t="b">
        <f ca="1">OR(IFERROR(OFFSET($CB69,0,MATCH(M$6,$CB$13:$CJ$13,0)-1),1)=0,IFERROR(OFFSET($CB69,0,MATCH(#REF!,$CB$13:$CJ$13,0)-1),1)=0,IFERROR(OFFSET($CB69,0,MATCH(M$5,$CB$13:$CJ$13,0)-1),1)=0)</f>
        <v>0</v>
      </c>
      <c r="CS69" s="53" t="b">
        <f ca="1">OR(IFERROR(OFFSET($CB69,0,MATCH(N$6,$CB$13:$CJ$13,0)-1),1)=0,IFERROR(OFFSET($CB69,0,MATCH(#REF!,$CB$13:$CJ$13,0)-1),1)=0,IFERROR(OFFSET($CB69,0,MATCH(N$5,$CB$13:$CJ$13,0)-1),1)=0)</f>
        <v>0</v>
      </c>
      <c r="CT69" s="53" t="b">
        <f ca="1">OR(IFERROR(OFFSET($CB69,0,MATCH(O$6,$CB$13:$CJ$13,0)-1),1)=0,IFERROR(OFFSET($CB69,0,MATCH(#REF!,$CB$13:$CJ$13,0)-1),1)=0,IFERROR(OFFSET($CB69,0,MATCH(O$5,$CB$13:$CJ$13,0)-1),1)=0)</f>
        <v>0</v>
      </c>
      <c r="CU69" s="53" t="b">
        <f ca="1">OR(IFERROR(OFFSET($CB69,0,MATCH(P$6,$CB$13:$CJ$13,0)-1),1)=0,IFERROR(OFFSET($CB69,0,MATCH(#REF!,$CB$13:$CJ$13,0)-1),1)=0,IFERROR(OFFSET($CB69,0,MATCH(P$5,$CB$13:$CJ$13,0)-1),1)=0)</f>
        <v>0</v>
      </c>
      <c r="CV69" s="53" t="b">
        <f ca="1">OR(IFERROR(OFFSET($CB69,0,MATCH(Q$6,$CB$13:$CJ$13,0)-1),1)=0,IFERROR(OFFSET($CB69,0,MATCH(#REF!,$CB$13:$CJ$13,0)-1),1)=0,IFERROR(OFFSET($CB69,0,MATCH(Q$5,$CB$13:$CJ$13,0)-1),1)=0)</f>
        <v>0</v>
      </c>
      <c r="CW69" s="53" t="b">
        <f ca="1">OR(IFERROR(OFFSET($CB69,0,MATCH(R$6,$CB$13:$CJ$13,0)-1),1)=0,IFERROR(OFFSET($CB69,0,MATCH(#REF!,$CB$13:$CJ$13,0)-1),1)=0,IFERROR(OFFSET($CB69,0,MATCH(R$5,$CB$13:$CJ$13,0)-1),1)=0)</f>
        <v>0</v>
      </c>
      <c r="CX69" s="53" t="b">
        <f ca="1">OR(IFERROR(OFFSET($CB69,0,MATCH(S$6,$CB$13:$CJ$13,0)-1),1)=0,IFERROR(OFFSET($CB69,0,MATCH(#REF!,$CB$13:$CJ$13,0)-1),1)=0,IFERROR(OFFSET($CB69,0,MATCH(S$5,$CB$13:$CJ$13,0)-1),1)=0)</f>
        <v>0</v>
      </c>
      <c r="CY69" s="53" t="b">
        <f ca="1">OR(IFERROR(OFFSET($CB69,0,MATCH(T$6,$CB$13:$CJ$13,0)-1),1)=0,IFERROR(OFFSET($CB69,0,MATCH(#REF!,$CB$13:$CJ$13,0)-1),1)=0,IFERROR(OFFSET($CB69,0,MATCH(T$5,$CB$13:$CJ$13,0)-1),1)=0)</f>
        <v>0</v>
      </c>
      <c r="CZ69" s="53" t="b">
        <f ca="1">OR(IFERROR(OFFSET($CB69,0,MATCH(U$6,$CB$13:$CJ$13,0)-1),1)=0,IFERROR(OFFSET($CB69,0,MATCH(#REF!,$CB$13:$CJ$13,0)-1),1)=0,IFERROR(OFFSET($CB69,0,MATCH(U$5,$CB$13:$CJ$13,0)-1),1)=0)</f>
        <v>0</v>
      </c>
      <c r="DA69" s="53" t="b">
        <f ca="1">OR(IFERROR(OFFSET($CB69,0,MATCH(V$6,$CB$13:$CJ$13,0)-1),1)=0,IFERROR(OFFSET($CB69,0,MATCH(#REF!,$CB$13:$CJ$13,0)-1),1)=0,IFERROR(OFFSET($CB69,0,MATCH(V$5,$CB$13:$CJ$13,0)-1),1)=0)</f>
        <v>0</v>
      </c>
      <c r="DB69" s="53" t="b">
        <f ca="1">OR(IFERROR(OFFSET($CB69,0,MATCH(W$6,$CB$13:$CJ$13,0)-1),1)=0,IFERROR(OFFSET($CB69,0,MATCH(#REF!,$CB$13:$CJ$13,0)-1),1)=0,IFERROR(OFFSET($CB69,0,MATCH(W$5,$CB$13:$CJ$13,0)-1),1)=0)</f>
        <v>0</v>
      </c>
      <c r="DC69" s="53" t="b">
        <f ca="1">OR(IFERROR(OFFSET($CB69,0,MATCH(X$6,$CB$13:$CJ$13,0)-1),1)=0,IFERROR(OFFSET($CB69,0,MATCH(#REF!,$CB$13:$CJ$13,0)-1),1)=0,IFERROR(OFFSET($CB69,0,MATCH(X$5,$CB$13:$CJ$13,0)-1),1)=0)</f>
        <v>0</v>
      </c>
      <c r="DD69" s="53" t="b">
        <f ca="1">OR(IFERROR(OFFSET($CB69,0,MATCH(Y$6,$CB$13:$CJ$13,0)-1),1)=0,IFERROR(OFFSET($CB69,0,MATCH(#REF!,$CB$13:$CJ$13,0)-1),1)=0,IFERROR(OFFSET($CB69,0,MATCH(Y$5,$CB$13:$CJ$13,0)-1),1)=0)</f>
        <v>0</v>
      </c>
      <c r="DE69" s="53" t="b">
        <f ca="1">OR(IFERROR(OFFSET($CB69,0,MATCH(Z$6,$CB$13:$CJ$13,0)-1),1)=0,IFERROR(OFFSET($CB69,0,MATCH(#REF!,$CB$13:$CJ$13,0)-1),1)=0,IFERROR(OFFSET($CB69,0,MATCH(Z$5,$CB$13:$CJ$13,0)-1),1)=0)</f>
        <v>0</v>
      </c>
      <c r="DF69" s="53" t="b">
        <f ca="1">OR(IFERROR(OFFSET($CB69,0,MATCH(AA$6,$CB$13:$CJ$13,0)-1),1)=0,IFERROR(OFFSET($CB69,0,MATCH(#REF!,$CB$13:$CJ$13,0)-1),1)=0,IFERROR(OFFSET($CB69,0,MATCH(AA$5,$CB$13:$CJ$13,0)-1),1)=0)</f>
        <v>0</v>
      </c>
      <c r="DG69" s="53" t="b">
        <f ca="1">OR(IFERROR(OFFSET($CB69,0,MATCH(AB$6,$CB$13:$CJ$13,0)-1),1)=0,IFERROR(OFFSET($CB69,0,MATCH(#REF!,$CB$13:$CJ$13,0)-1),1)=0,IFERROR(OFFSET($CB69,0,MATCH(AB$5,$CB$13:$CJ$13,0)-1),1)=0)</f>
        <v>0</v>
      </c>
      <c r="DH69" s="53" t="b">
        <f ca="1">OR(IFERROR(OFFSET($CB69,0,MATCH(AC$6,$CB$13:$CJ$13,0)-1),1)=0,IFERROR(OFFSET($CB69,0,MATCH(#REF!,$CB$13:$CJ$13,0)-1),1)=0,IFERROR(OFFSET($CB69,0,MATCH(AC$5,$CB$13:$CJ$13,0)-1),1)=0)</f>
        <v>0</v>
      </c>
      <c r="DI69" s="53" t="b">
        <f ca="1">OR(IFERROR(OFFSET($CB69,0,MATCH(AD$6,$CB$13:$CJ$13,0)-1),1)=0,IFERROR(OFFSET($CB69,0,MATCH(#REF!,$CB$13:$CJ$13,0)-1),1)=0,IFERROR(OFFSET($CB69,0,MATCH(AD$5,$CB$13:$CJ$13,0)-1),1)=0)</f>
        <v>0</v>
      </c>
      <c r="DJ69" s="53" t="b">
        <f ca="1">OR(IFERROR(OFFSET($CB69,0,MATCH(AE$6,$CB$13:$CJ$13,0)-1),1)=0,IFERROR(OFFSET($CB69,0,MATCH(#REF!,$CB$13:$CJ$13,0)-1),1)=0,IFERROR(OFFSET($CB69,0,MATCH(AE$5,$CB$13:$CJ$13,0)-1),1)=0)</f>
        <v>0</v>
      </c>
      <c r="DK69" s="53" t="b">
        <f ca="1">OR(IFERROR(OFFSET($CB69,0,MATCH(AF$6,$CB$13:$CJ$13,0)-1),1)=0,IFERROR(OFFSET($CB69,0,MATCH(#REF!,$CB$13:$CJ$13,0)-1),1)=0,IFERROR(OFFSET($CB69,0,MATCH(AF$5,$CB$13:$CJ$13,0)-1),1)=0)</f>
        <v>0</v>
      </c>
      <c r="DL69" s="53" t="b">
        <f ca="1">OR(IFERROR(OFFSET($CB69,0,MATCH(AG$6,$CB$13:$CJ$13,0)-1),1)=0,IFERROR(OFFSET($CB69,0,MATCH(#REF!,$CB$13:$CJ$13,0)-1),1)=0,IFERROR(OFFSET($CB69,0,MATCH(AG$5,$CB$13:$CJ$13,0)-1),1)=0)</f>
        <v>0</v>
      </c>
      <c r="DM69" s="53" t="b">
        <f ca="1">OR(IFERROR(OFFSET($CB69,0,MATCH(AH$6,$CB$13:$CJ$13,0)-1),1)=0,IFERROR(OFFSET($CB69,0,MATCH(#REF!,$CB$13:$CJ$13,0)-1),1)=0,IFERROR(OFFSET($CB69,0,MATCH(AH$5,$CB$13:$CJ$13,0)-1),1)=0)</f>
        <v>0</v>
      </c>
      <c r="DN69" s="53" t="b">
        <f ca="1">OR(IFERROR(OFFSET($CB69,0,MATCH(AI$6,$CB$13:$CJ$13,0)-1),1)=0,IFERROR(OFFSET($CB69,0,MATCH(#REF!,$CB$13:$CJ$13,0)-1),1)=0,IFERROR(OFFSET($CB69,0,MATCH(AI$5,$CB$13:$CJ$13,0)-1),1)=0)</f>
        <v>0</v>
      </c>
    </row>
    <row r="70" spans="2:118" outlineLevel="1" x14ac:dyDescent="0.25">
      <c r="C70" s="88" t="s">
        <v>574</v>
      </c>
      <c r="D70" s="79" t="s">
        <v>147</v>
      </c>
      <c r="E70" s="79" t="s">
        <v>573</v>
      </c>
      <c r="F70" s="110"/>
      <c r="G70" s="110"/>
      <c r="H70" s="110"/>
      <c r="I70" s="110"/>
      <c r="J70" s="110"/>
      <c r="K70" s="110"/>
      <c r="L70" s="110"/>
      <c r="M70" s="110"/>
      <c r="N70" s="110"/>
      <c r="O70" s="110"/>
      <c r="P70" s="110"/>
      <c r="Q70" s="110"/>
      <c r="R70" s="110"/>
      <c r="S70" s="110"/>
      <c r="T70" s="110"/>
      <c r="U70" s="110"/>
      <c r="V70" s="110"/>
      <c r="W70" s="110"/>
      <c r="X70" s="110"/>
      <c r="Y70" s="110"/>
      <c r="AA70" s="48" t="s">
        <v>127</v>
      </c>
      <c r="AB70" s="48" t="s">
        <v>127</v>
      </c>
      <c r="AC70" s="48" t="s">
        <v>127</v>
      </c>
      <c r="AD70" s="48" t="s">
        <v>127</v>
      </c>
      <c r="AE70" s="48" t="s">
        <v>127</v>
      </c>
      <c r="AF70" s="48" t="s">
        <v>127</v>
      </c>
      <c r="AG70" s="48" t="s">
        <v>127</v>
      </c>
      <c r="AH70" s="48" t="s">
        <v>126</v>
      </c>
      <c r="AI70" s="48" t="s">
        <v>127</v>
      </c>
      <c r="AJ70" s="48" t="s">
        <v>126</v>
      </c>
      <c r="AL70" s="48" t="s">
        <v>126</v>
      </c>
      <c r="AM70" s="48" t="s">
        <v>126</v>
      </c>
      <c r="AN70" s="48" t="s">
        <v>126</v>
      </c>
      <c r="AO70" s="48" t="s">
        <v>126</v>
      </c>
      <c r="AQ70" s="48" t="s">
        <v>126</v>
      </c>
      <c r="AR70" s="48" t="s">
        <v>126</v>
      </c>
      <c r="AS70" s="48" t="s">
        <v>126</v>
      </c>
      <c r="AU70" s="79" t="str">
        <f t="shared" si="126"/>
        <v>N</v>
      </c>
      <c r="AV70" s="79" t="str">
        <f t="shared" si="127"/>
        <v>Y</v>
      </c>
      <c r="AW70" s="79" t="str">
        <f t="shared" si="128"/>
        <v>Y</v>
      </c>
      <c r="AX70" s="79" t="str">
        <f t="shared" si="129"/>
        <v>Y</v>
      </c>
      <c r="AY70" s="79" t="str">
        <f t="shared" si="130"/>
        <v>Y</v>
      </c>
      <c r="AZ70" s="79" t="str">
        <f t="shared" si="131"/>
        <v>Y</v>
      </c>
      <c r="BA70" s="79" t="str">
        <f t="shared" si="132"/>
        <v>Y</v>
      </c>
      <c r="BB70" s="79" t="str">
        <f t="shared" si="133"/>
        <v>Y</v>
      </c>
      <c r="BC70" s="79" t="str">
        <f t="shared" si="134"/>
        <v>Y</v>
      </c>
      <c r="BD70" s="79" t="str">
        <f t="shared" si="135"/>
        <v>Y</v>
      </c>
      <c r="BE70" s="79" t="str">
        <f t="shared" si="136"/>
        <v>Y</v>
      </c>
      <c r="BF70" s="79" t="str">
        <f t="shared" si="137"/>
        <v>Y</v>
      </c>
      <c r="BG70" s="79" t="str">
        <f t="shared" si="138"/>
        <v>Y</v>
      </c>
      <c r="BH70" s="79" t="str">
        <f t="shared" si="139"/>
        <v>Y</v>
      </c>
      <c r="BI70" s="79" t="str">
        <f t="shared" si="140"/>
        <v>Y</v>
      </c>
      <c r="BJ70" s="79" t="str">
        <f t="shared" si="141"/>
        <v>Y</v>
      </c>
      <c r="BK70" s="79" t="str">
        <f t="shared" si="142"/>
        <v>Y</v>
      </c>
      <c r="BL70" s="79" t="str">
        <f t="shared" si="143"/>
        <v>Y</v>
      </c>
      <c r="BM70" s="79" t="str">
        <f t="shared" si="144"/>
        <v>Y</v>
      </c>
      <c r="BN70" s="79" t="str">
        <f t="shared" si="145"/>
        <v>Y</v>
      </c>
      <c r="CG70" s="48" t="s">
        <v>126</v>
      </c>
      <c r="CH70" s="48" t="s">
        <v>126</v>
      </c>
      <c r="CI70" s="48" t="s">
        <v>126</v>
      </c>
      <c r="CJ70" s="48" t="s">
        <v>126</v>
      </c>
      <c r="CK70" s="53" t="b">
        <f ca="1">OR(IFERROR(OFFSET($CB70,0,MATCH(F$6,$CB$13:$CJ$13,0)-1),1)=0,IFERROR(OFFSET($CB70,0,MATCH(#REF!,$CB$13:$CJ$13,0)-1),1)=0,IFERROR(OFFSET($CB70,0,MATCH(F$5,$CB$13:$CJ$13,0)-1),1)=0)</f>
        <v>0</v>
      </c>
      <c r="CL70" s="53" t="b">
        <f ca="1">OR(IFERROR(OFFSET($CB70,0,MATCH(G$6,$CB$13:$CJ$13,0)-1),1)=0,IFERROR(OFFSET($CB70,0,MATCH(#REF!,$CB$13:$CJ$13,0)-1),1)=0,IFERROR(OFFSET($CB70,0,MATCH(G$5,$CB$13:$CJ$13,0)-1),1)=0)</f>
        <v>0</v>
      </c>
      <c r="CM70" s="53" t="b">
        <f ca="1">OR(IFERROR(OFFSET($CB70,0,MATCH(H$6,$CB$13:$CJ$13,0)-1),1)=0,IFERROR(OFFSET($CB70,0,MATCH(#REF!,$CB$13:$CJ$13,0)-1),1)=0,IFERROR(OFFSET($CB70,0,MATCH(H$5,$CB$13:$CJ$13,0)-1),1)=0)</f>
        <v>0</v>
      </c>
      <c r="CN70" s="53" t="b">
        <f ca="1">OR(IFERROR(OFFSET($CB70,0,MATCH(I$6,$CB$13:$CJ$13,0)-1),1)=0,IFERROR(OFFSET($CB70,0,MATCH(#REF!,$CB$13:$CJ$13,0)-1),1)=0,IFERROR(OFFSET($CB70,0,MATCH(I$5,$CB$13:$CJ$13,0)-1),1)=0)</f>
        <v>0</v>
      </c>
      <c r="CO70" s="53" t="b">
        <f ca="1">OR(IFERROR(OFFSET($CB70,0,MATCH(J$6,$CB$13:$CJ$13,0)-1),1)=0,IFERROR(OFFSET($CB70,0,MATCH(#REF!,$CB$13:$CJ$13,0)-1),1)=0,IFERROR(OFFSET($CB70,0,MATCH(J$5,$CB$13:$CJ$13,0)-1),1)=0)</f>
        <v>0</v>
      </c>
      <c r="CP70" s="53" t="b">
        <f ca="1">OR(IFERROR(OFFSET($CB70,0,MATCH(K$6,$CB$13:$CJ$13,0)-1),1)=0,IFERROR(OFFSET($CB70,0,MATCH(#REF!,$CB$13:$CJ$13,0)-1),1)=0,IFERROR(OFFSET($CB70,0,MATCH(K$5,$CB$13:$CJ$13,0)-1),1)=0)</f>
        <v>0</v>
      </c>
      <c r="CQ70" s="53" t="b">
        <f ca="1">OR(IFERROR(OFFSET($CB70,0,MATCH(L$6,$CB$13:$CJ$13,0)-1),1)=0,IFERROR(OFFSET($CB70,0,MATCH(#REF!,$CB$13:$CJ$13,0)-1),1)=0,IFERROR(OFFSET($CB70,0,MATCH(L$5,$CB$13:$CJ$13,0)-1),1)=0)</f>
        <v>0</v>
      </c>
      <c r="CR70" s="53" t="b">
        <f ca="1">OR(IFERROR(OFFSET($CB70,0,MATCH(M$6,$CB$13:$CJ$13,0)-1),1)=0,IFERROR(OFFSET($CB70,0,MATCH(#REF!,$CB$13:$CJ$13,0)-1),1)=0,IFERROR(OFFSET($CB70,0,MATCH(M$5,$CB$13:$CJ$13,0)-1),1)=0)</f>
        <v>0</v>
      </c>
      <c r="CS70" s="53" t="b">
        <f ca="1">OR(IFERROR(OFFSET($CB70,0,MATCH(N$6,$CB$13:$CJ$13,0)-1),1)=0,IFERROR(OFFSET($CB70,0,MATCH(#REF!,$CB$13:$CJ$13,0)-1),1)=0,IFERROR(OFFSET($CB70,0,MATCH(N$5,$CB$13:$CJ$13,0)-1),1)=0)</f>
        <v>0</v>
      </c>
      <c r="CT70" s="53" t="b">
        <f ca="1">OR(IFERROR(OFFSET($CB70,0,MATCH(O$6,$CB$13:$CJ$13,0)-1),1)=0,IFERROR(OFFSET($CB70,0,MATCH(#REF!,$CB$13:$CJ$13,0)-1),1)=0,IFERROR(OFFSET($CB70,0,MATCH(O$5,$CB$13:$CJ$13,0)-1),1)=0)</f>
        <v>0</v>
      </c>
      <c r="CU70" s="53" t="b">
        <f ca="1">OR(IFERROR(OFFSET($CB70,0,MATCH(P$6,$CB$13:$CJ$13,0)-1),1)=0,IFERROR(OFFSET($CB70,0,MATCH(#REF!,$CB$13:$CJ$13,0)-1),1)=0,IFERROR(OFFSET($CB70,0,MATCH(P$5,$CB$13:$CJ$13,0)-1),1)=0)</f>
        <v>0</v>
      </c>
      <c r="CV70" s="53" t="b">
        <f ca="1">OR(IFERROR(OFFSET($CB70,0,MATCH(Q$6,$CB$13:$CJ$13,0)-1),1)=0,IFERROR(OFFSET($CB70,0,MATCH(#REF!,$CB$13:$CJ$13,0)-1),1)=0,IFERROR(OFFSET($CB70,0,MATCH(Q$5,$CB$13:$CJ$13,0)-1),1)=0)</f>
        <v>0</v>
      </c>
      <c r="CW70" s="53" t="b">
        <f ca="1">OR(IFERROR(OFFSET($CB70,0,MATCH(R$6,$CB$13:$CJ$13,0)-1),1)=0,IFERROR(OFFSET($CB70,0,MATCH(#REF!,$CB$13:$CJ$13,0)-1),1)=0,IFERROR(OFFSET($CB70,0,MATCH(R$5,$CB$13:$CJ$13,0)-1),1)=0)</f>
        <v>0</v>
      </c>
      <c r="CX70" s="53" t="b">
        <f ca="1">OR(IFERROR(OFFSET($CB70,0,MATCH(S$6,$CB$13:$CJ$13,0)-1),1)=0,IFERROR(OFFSET($CB70,0,MATCH(#REF!,$CB$13:$CJ$13,0)-1),1)=0,IFERROR(OFFSET($CB70,0,MATCH(S$5,$CB$13:$CJ$13,0)-1),1)=0)</f>
        <v>0</v>
      </c>
      <c r="CY70" s="53" t="b">
        <f ca="1">OR(IFERROR(OFFSET($CB70,0,MATCH(T$6,$CB$13:$CJ$13,0)-1),1)=0,IFERROR(OFFSET($CB70,0,MATCH(#REF!,$CB$13:$CJ$13,0)-1),1)=0,IFERROR(OFFSET($CB70,0,MATCH(T$5,$CB$13:$CJ$13,0)-1),1)=0)</f>
        <v>0</v>
      </c>
      <c r="CZ70" s="53" t="b">
        <f ca="1">OR(IFERROR(OFFSET($CB70,0,MATCH(U$6,$CB$13:$CJ$13,0)-1),1)=0,IFERROR(OFFSET($CB70,0,MATCH(#REF!,$CB$13:$CJ$13,0)-1),1)=0,IFERROR(OFFSET($CB70,0,MATCH(U$5,$CB$13:$CJ$13,0)-1),1)=0)</f>
        <v>0</v>
      </c>
      <c r="DA70" s="53" t="b">
        <f ca="1">OR(IFERROR(OFFSET($CB70,0,MATCH(V$6,$CB$13:$CJ$13,0)-1),1)=0,IFERROR(OFFSET($CB70,0,MATCH(#REF!,$CB$13:$CJ$13,0)-1),1)=0,IFERROR(OFFSET($CB70,0,MATCH(V$5,$CB$13:$CJ$13,0)-1),1)=0)</f>
        <v>0</v>
      </c>
      <c r="DB70" s="53" t="b">
        <f ca="1">OR(IFERROR(OFFSET($CB70,0,MATCH(W$6,$CB$13:$CJ$13,0)-1),1)=0,IFERROR(OFFSET($CB70,0,MATCH(#REF!,$CB$13:$CJ$13,0)-1),1)=0,IFERROR(OFFSET($CB70,0,MATCH(W$5,$CB$13:$CJ$13,0)-1),1)=0)</f>
        <v>0</v>
      </c>
      <c r="DC70" s="53" t="b">
        <f ca="1">OR(IFERROR(OFFSET($CB70,0,MATCH(X$6,$CB$13:$CJ$13,0)-1),1)=0,IFERROR(OFFSET($CB70,0,MATCH(#REF!,$CB$13:$CJ$13,0)-1),1)=0,IFERROR(OFFSET($CB70,0,MATCH(X$5,$CB$13:$CJ$13,0)-1),1)=0)</f>
        <v>0</v>
      </c>
      <c r="DD70" s="53" t="b">
        <f ca="1">OR(IFERROR(OFFSET($CB70,0,MATCH(Y$6,$CB$13:$CJ$13,0)-1),1)=0,IFERROR(OFFSET($CB70,0,MATCH(#REF!,$CB$13:$CJ$13,0)-1),1)=0,IFERROR(OFFSET($CB70,0,MATCH(Y$5,$CB$13:$CJ$13,0)-1),1)=0)</f>
        <v>0</v>
      </c>
      <c r="DE70" s="53" t="b">
        <f ca="1">OR(IFERROR(OFFSET($CB70,0,MATCH(Z$6,$CB$13:$CJ$13,0)-1),1)=0,IFERROR(OFFSET($CB70,0,MATCH(#REF!,$CB$13:$CJ$13,0)-1),1)=0,IFERROR(OFFSET($CB70,0,MATCH(Z$5,$CB$13:$CJ$13,0)-1),1)=0)</f>
        <v>0</v>
      </c>
      <c r="DF70" s="53" t="b">
        <f ca="1">OR(IFERROR(OFFSET($CB70,0,MATCH(AA$6,$CB$13:$CJ$13,0)-1),1)=0,IFERROR(OFFSET($CB70,0,MATCH(#REF!,$CB$13:$CJ$13,0)-1),1)=0,IFERROR(OFFSET($CB70,0,MATCH(AA$5,$CB$13:$CJ$13,0)-1),1)=0)</f>
        <v>0</v>
      </c>
      <c r="DG70" s="53" t="b">
        <f ca="1">OR(IFERROR(OFFSET($CB70,0,MATCH(AB$6,$CB$13:$CJ$13,0)-1),1)=0,IFERROR(OFFSET($CB70,0,MATCH(#REF!,$CB$13:$CJ$13,0)-1),1)=0,IFERROR(OFFSET($CB70,0,MATCH(AB$5,$CB$13:$CJ$13,0)-1),1)=0)</f>
        <v>0</v>
      </c>
      <c r="DH70" s="53" t="b">
        <f ca="1">OR(IFERROR(OFFSET($CB70,0,MATCH(AC$6,$CB$13:$CJ$13,0)-1),1)=0,IFERROR(OFFSET($CB70,0,MATCH(#REF!,$CB$13:$CJ$13,0)-1),1)=0,IFERROR(OFFSET($CB70,0,MATCH(AC$5,$CB$13:$CJ$13,0)-1),1)=0)</f>
        <v>0</v>
      </c>
      <c r="DI70" s="53" t="b">
        <f ca="1">OR(IFERROR(OFFSET($CB70,0,MATCH(AD$6,$CB$13:$CJ$13,0)-1),1)=0,IFERROR(OFFSET($CB70,0,MATCH(#REF!,$CB$13:$CJ$13,0)-1),1)=0,IFERROR(OFFSET($CB70,0,MATCH(AD$5,$CB$13:$CJ$13,0)-1),1)=0)</f>
        <v>0</v>
      </c>
      <c r="DJ70" s="53" t="b">
        <f ca="1">OR(IFERROR(OFFSET($CB70,0,MATCH(AE$6,$CB$13:$CJ$13,0)-1),1)=0,IFERROR(OFFSET($CB70,0,MATCH(#REF!,$CB$13:$CJ$13,0)-1),1)=0,IFERROR(OFFSET($CB70,0,MATCH(AE$5,$CB$13:$CJ$13,0)-1),1)=0)</f>
        <v>0</v>
      </c>
      <c r="DK70" s="53" t="b">
        <f ca="1">OR(IFERROR(OFFSET($CB70,0,MATCH(AF$6,$CB$13:$CJ$13,0)-1),1)=0,IFERROR(OFFSET($CB70,0,MATCH(#REF!,$CB$13:$CJ$13,0)-1),1)=0,IFERROR(OFFSET($CB70,0,MATCH(AF$5,$CB$13:$CJ$13,0)-1),1)=0)</f>
        <v>0</v>
      </c>
      <c r="DL70" s="53" t="b">
        <f ca="1">OR(IFERROR(OFFSET($CB70,0,MATCH(AG$6,$CB$13:$CJ$13,0)-1),1)=0,IFERROR(OFFSET($CB70,0,MATCH(#REF!,$CB$13:$CJ$13,0)-1),1)=0,IFERROR(OFFSET($CB70,0,MATCH(AG$5,$CB$13:$CJ$13,0)-1),1)=0)</f>
        <v>0</v>
      </c>
      <c r="DM70" s="53" t="b">
        <f ca="1">OR(IFERROR(OFFSET($CB70,0,MATCH(AH$6,$CB$13:$CJ$13,0)-1),1)=0,IFERROR(OFFSET($CB70,0,MATCH(#REF!,$CB$13:$CJ$13,0)-1),1)=0,IFERROR(OFFSET($CB70,0,MATCH(AH$5,$CB$13:$CJ$13,0)-1),1)=0)</f>
        <v>0</v>
      </c>
      <c r="DN70" s="53" t="b">
        <f ca="1">OR(IFERROR(OFFSET($CB70,0,MATCH(AI$6,$CB$13:$CJ$13,0)-1),1)=0,IFERROR(OFFSET($CB70,0,MATCH(#REF!,$CB$13:$CJ$13,0)-1),1)=0,IFERROR(OFFSET($CB70,0,MATCH(AI$5,$CB$13:$CJ$13,0)-1),1)=0)</f>
        <v>0</v>
      </c>
    </row>
    <row r="71" spans="2:118" outlineLevel="1" x14ac:dyDescent="0.25">
      <c r="E71" s="79"/>
      <c r="G71" s="48"/>
      <c r="H71" s="48"/>
      <c r="I71" s="48"/>
      <c r="J71" s="48"/>
      <c r="K71" s="48"/>
      <c r="L71" s="48"/>
      <c r="M71" s="48"/>
      <c r="N71" s="48"/>
      <c r="O71" s="48"/>
      <c r="P71" s="48"/>
      <c r="Q71" s="48"/>
      <c r="R71" s="48"/>
      <c r="S71" s="48"/>
      <c r="T71" s="48"/>
      <c r="U71" s="48"/>
      <c r="V71" s="48"/>
      <c r="W71" s="48"/>
      <c r="X71" s="48"/>
      <c r="Y71" s="48"/>
      <c r="AU71" s="48"/>
      <c r="AV71" s="48"/>
      <c r="AW71" s="48"/>
      <c r="AX71" s="48"/>
      <c r="AY71" s="48"/>
      <c r="AZ71" s="48"/>
      <c r="BA71" s="48"/>
      <c r="BB71" s="48"/>
      <c r="BC71" s="48"/>
      <c r="BD71" s="48"/>
      <c r="BE71" s="48"/>
      <c r="BF71" s="48"/>
      <c r="BG71" s="48"/>
      <c r="BH71" s="48"/>
      <c r="BI71" s="48"/>
      <c r="BJ71" s="48"/>
      <c r="BK71" s="48"/>
      <c r="BL71" s="48"/>
      <c r="BM71" s="48"/>
      <c r="BN71" s="48"/>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row>
    <row r="72" spans="2:118" x14ac:dyDescent="0.25">
      <c r="E72" s="79"/>
      <c r="G72" s="48"/>
      <c r="H72" s="48"/>
      <c r="I72" s="48"/>
      <c r="J72" s="48"/>
      <c r="K72" s="48"/>
      <c r="L72" s="48"/>
      <c r="M72" s="48"/>
      <c r="N72" s="48"/>
      <c r="O72" s="48"/>
      <c r="P72" s="48"/>
      <c r="Q72" s="48"/>
      <c r="R72" s="48"/>
      <c r="S72" s="48"/>
      <c r="T72" s="48"/>
      <c r="U72" s="48"/>
      <c r="V72" s="48"/>
      <c r="W72" s="48"/>
      <c r="X72" s="48"/>
      <c r="Y72" s="48"/>
    </row>
    <row r="73" spans="2:118" x14ac:dyDescent="0.25">
      <c r="B73" s="71">
        <v>6</v>
      </c>
      <c r="C73" s="84" t="s">
        <v>575</v>
      </c>
      <c r="E73" s="79"/>
      <c r="G73" s="48"/>
      <c r="H73" s="48"/>
      <c r="I73" s="48"/>
      <c r="J73" s="48"/>
      <c r="K73" s="48"/>
      <c r="L73" s="48"/>
      <c r="M73" s="48"/>
      <c r="N73" s="48"/>
      <c r="O73" s="48"/>
      <c r="P73" s="48"/>
      <c r="Q73" s="48"/>
      <c r="R73" s="48"/>
      <c r="S73" s="48"/>
      <c r="T73" s="48"/>
      <c r="U73" s="48"/>
      <c r="V73" s="48"/>
      <c r="W73" s="48"/>
      <c r="X73" s="48"/>
      <c r="Y73" s="48"/>
    </row>
    <row r="74" spans="2:118" outlineLevel="1" x14ac:dyDescent="0.25">
      <c r="C74" s="88" t="s">
        <v>387</v>
      </c>
      <c r="D74" s="48" t="s">
        <v>138</v>
      </c>
      <c r="E74" s="79" t="s">
        <v>388</v>
      </c>
      <c r="F74" s="119">
        <f>'2. Commercial'!F413</f>
        <v>0</v>
      </c>
      <c r="G74" s="119">
        <f>'2. Commercial'!G413</f>
        <v>0</v>
      </c>
      <c r="H74" s="119">
        <f>'2. Commercial'!H413</f>
        <v>0</v>
      </c>
      <c r="I74" s="119">
        <f>'2. Commercial'!I413</f>
        <v>0</v>
      </c>
      <c r="J74" s="119">
        <f>'2. Commercial'!J413</f>
        <v>0</v>
      </c>
      <c r="K74" s="119">
        <f>'2. Commercial'!K413</f>
        <v>0</v>
      </c>
      <c r="L74" s="119">
        <f>'2. Commercial'!L413</f>
        <v>0</v>
      </c>
      <c r="M74" s="119">
        <f>'2. Commercial'!M413</f>
        <v>0</v>
      </c>
      <c r="N74" s="119">
        <f>'2. Commercial'!N413</f>
        <v>0</v>
      </c>
      <c r="O74" s="119">
        <f>'2. Commercial'!O413</f>
        <v>0</v>
      </c>
      <c r="P74" s="119">
        <f>'2. Commercial'!P413</f>
        <v>0</v>
      </c>
      <c r="Q74" s="119">
        <f>'2. Commercial'!Q413</f>
        <v>0</v>
      </c>
      <c r="R74" s="119">
        <f>'2. Commercial'!R413</f>
        <v>0</v>
      </c>
      <c r="S74" s="119">
        <f>'2. Commercial'!S413</f>
        <v>0</v>
      </c>
      <c r="T74" s="119">
        <f>'2. Commercial'!T413</f>
        <v>0</v>
      </c>
      <c r="U74" s="119">
        <f>'2. Commercial'!U413</f>
        <v>0</v>
      </c>
      <c r="V74" s="119">
        <f>'2. Commercial'!V413</f>
        <v>0</v>
      </c>
      <c r="W74" s="119">
        <f>'2. Commercial'!W413</f>
        <v>0</v>
      </c>
      <c r="X74" s="119">
        <f>'2. Commercial'!X413</f>
        <v>0</v>
      </c>
      <c r="Y74" s="119">
        <f>'2. Commercial'!Y413</f>
        <v>0</v>
      </c>
      <c r="AA74" s="48" t="s">
        <v>127</v>
      </c>
      <c r="AB74" s="48" t="s">
        <v>127</v>
      </c>
      <c r="AC74" s="48" t="s">
        <v>127</v>
      </c>
      <c r="AD74" s="48" t="s">
        <v>127</v>
      </c>
      <c r="AE74" s="48" t="s">
        <v>127</v>
      </c>
      <c r="AF74" s="48" t="s">
        <v>127</v>
      </c>
      <c r="AG74" s="48" t="s">
        <v>127</v>
      </c>
      <c r="AH74" s="48" t="s">
        <v>140</v>
      </c>
      <c r="AI74" s="48" t="s">
        <v>127</v>
      </c>
      <c r="AJ74" s="48" t="s">
        <v>140</v>
      </c>
      <c r="AL74" s="48" t="s">
        <v>140</v>
      </c>
      <c r="AM74" s="48" t="s">
        <v>140</v>
      </c>
      <c r="AN74" s="48" t="s">
        <v>140</v>
      </c>
      <c r="AO74" s="48" t="s">
        <v>140</v>
      </c>
      <c r="AQ74" s="48" t="s">
        <v>140</v>
      </c>
      <c r="AR74" s="48" t="s">
        <v>140</v>
      </c>
      <c r="AS74" s="48" t="s">
        <v>140</v>
      </c>
      <c r="AU74" s="79" t="str">
        <f t="shared" ref="AU74:AU75" si="147">IFERROR(IF(OR(HLOOKUP(F$6,$AA$13:$AJ$996,ROW($AT74)-ROW($AT$12),FALSE)="N",HLOOKUP(IF(F$3="Please Select","",IF(AND(LEFT(F$3,3)&lt;&gt;"IPC",LEFT(F$3,3)&lt;&gt;"PPA",LEFT(F$3,7)&lt;&gt;"Program"),"Hybrid",LEFT(F$3,3))),$AL$13:$AO$996,ROW($AT74)-ROW($AT$12),FALSE)="N",HLOOKUP(F$5,$AQ$13:$AS$996,ROW($AT74)-ROW($AT$12),FALSE)="N"),"N",IF(OR(HLOOKUP(F$6,$AA$13:$AJ$996,ROW($AT74)-ROW($AT$12),FALSE)="A",HLOOKUP(IF(F$3="Please Select","",IF(AND(LEFT(F$3,3)&lt;&gt;"IPC",LEFT(F$3,3)&lt;&gt;"PPA"),"Hybrid",LEFT(F$3,3))),$AL$13:$AO$996,ROW($AT74)-ROW($AT$12),FALSE)="A",HLOOKUP(F$5,$AQ$13:$AS$996,ROW($AT74)-ROW($AT$12),FALSE)="A"),"A","Y")),$AS74)</f>
        <v>N</v>
      </c>
      <c r="AV74" s="79" t="str">
        <f t="shared" ref="AV74:AV75" si="148">IFERROR(IF(OR(HLOOKUP(G$6,$AA$13:$AJ$996,ROW($AT74)-ROW($AT$12),FALSE)="N",HLOOKUP(IF(G$3="Please Select","",IF(AND(LEFT(G$3,3)&lt;&gt;"IPC",LEFT(G$3,3)&lt;&gt;"PPA",LEFT(G$3,7)&lt;&gt;"Program"),"Hybrid",LEFT(G$3,3))),$AL$13:$AO$996,ROW($AT74)-ROW($AT$12),FALSE)="N",HLOOKUP(G$5,$AQ$13:$AS$996,ROW($AT74)-ROW($AT$12),FALSE)="N"),"N",IF(OR(HLOOKUP(G$6,$AA$13:$AJ$996,ROW($AT74)-ROW($AT$12),FALSE)="A",HLOOKUP(IF(G$3="Please Select","",IF(AND(LEFT(G$3,3)&lt;&gt;"IPC",LEFT(G$3,3)&lt;&gt;"PPA"),"Hybrid",LEFT(G$3,3))),$AL$13:$AO$996,ROW($AT74)-ROW($AT$12),FALSE)="A",HLOOKUP(G$5,$AQ$13:$AS$996,ROW($AT74)-ROW($AT$12),FALSE)="A"),"A","Y")),$AS74)</f>
        <v>A</v>
      </c>
      <c r="AW74" s="79" t="str">
        <f t="shared" ref="AW74:AW75" si="149">IFERROR(IF(OR(HLOOKUP(H$6,$AA$13:$AJ$996,ROW($AT74)-ROW($AT$12),FALSE)="N",HLOOKUP(IF(H$3="Please Select","",IF(AND(LEFT(H$3,3)&lt;&gt;"IPC",LEFT(H$3,3)&lt;&gt;"PPA",LEFT(H$3,7)&lt;&gt;"Program"),"Hybrid",LEFT(H$3,3))),$AL$13:$AO$996,ROW($AT74)-ROW($AT$12),FALSE)="N",HLOOKUP(H$5,$AQ$13:$AS$996,ROW($AT74)-ROW($AT$12),FALSE)="N"),"N",IF(OR(HLOOKUP(H$6,$AA$13:$AJ$996,ROW($AT74)-ROW($AT$12),FALSE)="A",HLOOKUP(IF(H$3="Please Select","",IF(AND(LEFT(H$3,3)&lt;&gt;"IPC",LEFT(H$3,3)&lt;&gt;"PPA"),"Hybrid",LEFT(H$3,3))),$AL$13:$AO$996,ROW($AT74)-ROW($AT$12),FALSE)="A",HLOOKUP(H$5,$AQ$13:$AS$996,ROW($AT74)-ROW($AT$12),FALSE)="A"),"A","Y")),$AS74)</f>
        <v>A</v>
      </c>
      <c r="AX74" s="79" t="str">
        <f t="shared" ref="AX74:AX75" si="150">IFERROR(IF(OR(HLOOKUP(I$6,$AA$13:$AJ$996,ROW($AT74)-ROW($AT$12),FALSE)="N",HLOOKUP(IF(I$3="Please Select","",IF(AND(LEFT(I$3,3)&lt;&gt;"IPC",LEFT(I$3,3)&lt;&gt;"PPA",LEFT(I$3,7)&lt;&gt;"Program"),"Hybrid",LEFT(I$3,3))),$AL$13:$AO$996,ROW($AT74)-ROW($AT$12),FALSE)="N",HLOOKUP(I$5,$AQ$13:$AS$996,ROW($AT74)-ROW($AT$12),FALSE)="N"),"N",IF(OR(HLOOKUP(I$6,$AA$13:$AJ$996,ROW($AT74)-ROW($AT$12),FALSE)="A",HLOOKUP(IF(I$3="Please Select","",IF(AND(LEFT(I$3,3)&lt;&gt;"IPC",LEFT(I$3,3)&lt;&gt;"PPA"),"Hybrid",LEFT(I$3,3))),$AL$13:$AO$996,ROW($AT74)-ROW($AT$12),FALSE)="A",HLOOKUP(I$5,$AQ$13:$AS$996,ROW($AT74)-ROW($AT$12),FALSE)="A"),"A","Y")),$AS74)</f>
        <v>A</v>
      </c>
      <c r="AY74" s="79" t="str">
        <f t="shared" ref="AY74:AY75" si="151">IFERROR(IF(OR(HLOOKUP(J$6,$AA$13:$AJ$996,ROW($AT74)-ROW($AT$12),FALSE)="N",HLOOKUP(IF(J$3="Please Select","",IF(AND(LEFT(J$3,3)&lt;&gt;"IPC",LEFT(J$3,3)&lt;&gt;"PPA",LEFT(J$3,7)&lt;&gt;"Program"),"Hybrid",LEFT(J$3,3))),$AL$13:$AO$996,ROW($AT74)-ROW($AT$12),FALSE)="N",HLOOKUP(J$5,$AQ$13:$AS$996,ROW($AT74)-ROW($AT$12),FALSE)="N"),"N",IF(OR(HLOOKUP(J$6,$AA$13:$AJ$996,ROW($AT74)-ROW($AT$12),FALSE)="A",HLOOKUP(IF(J$3="Please Select","",IF(AND(LEFT(J$3,3)&lt;&gt;"IPC",LEFT(J$3,3)&lt;&gt;"PPA"),"Hybrid",LEFT(J$3,3))),$AL$13:$AO$996,ROW($AT74)-ROW($AT$12),FALSE)="A",HLOOKUP(J$5,$AQ$13:$AS$996,ROW($AT74)-ROW($AT$12),FALSE)="A"),"A","Y")),$AS74)</f>
        <v>A</v>
      </c>
      <c r="AZ74" s="79" t="str">
        <f t="shared" ref="AZ74:AZ75" si="152">IFERROR(IF(OR(HLOOKUP(K$6,$AA$13:$AJ$996,ROW($AT74)-ROW($AT$12),FALSE)="N",HLOOKUP(IF(K$3="Please Select","",IF(AND(LEFT(K$3,3)&lt;&gt;"IPC",LEFT(K$3,3)&lt;&gt;"PPA",LEFT(K$3,7)&lt;&gt;"Program"),"Hybrid",LEFT(K$3,3))),$AL$13:$AO$996,ROW($AT74)-ROW($AT$12),FALSE)="N",HLOOKUP(K$5,$AQ$13:$AS$996,ROW($AT74)-ROW($AT$12),FALSE)="N"),"N",IF(OR(HLOOKUP(K$6,$AA$13:$AJ$996,ROW($AT74)-ROW($AT$12),FALSE)="A",HLOOKUP(IF(K$3="Please Select","",IF(AND(LEFT(K$3,3)&lt;&gt;"IPC",LEFT(K$3,3)&lt;&gt;"PPA"),"Hybrid",LEFT(K$3,3))),$AL$13:$AO$996,ROW($AT74)-ROW($AT$12),FALSE)="A",HLOOKUP(K$5,$AQ$13:$AS$996,ROW($AT74)-ROW($AT$12),FALSE)="A"),"A","Y")),$AS74)</f>
        <v>A</v>
      </c>
      <c r="BA74" s="79" t="str">
        <f t="shared" ref="BA74:BA75" si="153">IFERROR(IF(OR(HLOOKUP(L$6,$AA$13:$AJ$996,ROW($AT74)-ROW($AT$12),FALSE)="N",HLOOKUP(IF(L$3="Please Select","",IF(AND(LEFT(L$3,3)&lt;&gt;"IPC",LEFT(L$3,3)&lt;&gt;"PPA",LEFT(L$3,7)&lt;&gt;"Program"),"Hybrid",LEFT(L$3,3))),$AL$13:$AO$996,ROW($AT74)-ROW($AT$12),FALSE)="N",HLOOKUP(L$5,$AQ$13:$AS$996,ROW($AT74)-ROW($AT$12),FALSE)="N"),"N",IF(OR(HLOOKUP(L$6,$AA$13:$AJ$996,ROW($AT74)-ROW($AT$12),FALSE)="A",HLOOKUP(IF(L$3="Please Select","",IF(AND(LEFT(L$3,3)&lt;&gt;"IPC",LEFT(L$3,3)&lt;&gt;"PPA"),"Hybrid",LEFT(L$3,3))),$AL$13:$AO$996,ROW($AT74)-ROW($AT$12),FALSE)="A",HLOOKUP(L$5,$AQ$13:$AS$996,ROW($AT74)-ROW($AT$12),FALSE)="A"),"A","Y")),$AS74)</f>
        <v>A</v>
      </c>
      <c r="BB74" s="79" t="str">
        <f t="shared" ref="BB74:BB75" si="154">IFERROR(IF(OR(HLOOKUP(M$6,$AA$13:$AJ$996,ROW($AT74)-ROW($AT$12),FALSE)="N",HLOOKUP(IF(M$3="Please Select","",IF(AND(LEFT(M$3,3)&lt;&gt;"IPC",LEFT(M$3,3)&lt;&gt;"PPA",LEFT(M$3,7)&lt;&gt;"Program"),"Hybrid",LEFT(M$3,3))),$AL$13:$AO$996,ROW($AT74)-ROW($AT$12),FALSE)="N",HLOOKUP(M$5,$AQ$13:$AS$996,ROW($AT74)-ROW($AT$12),FALSE)="N"),"N",IF(OR(HLOOKUP(M$6,$AA$13:$AJ$996,ROW($AT74)-ROW($AT$12),FALSE)="A",HLOOKUP(IF(M$3="Please Select","",IF(AND(LEFT(M$3,3)&lt;&gt;"IPC",LEFT(M$3,3)&lt;&gt;"PPA"),"Hybrid",LEFT(M$3,3))),$AL$13:$AO$996,ROW($AT74)-ROW($AT$12),FALSE)="A",HLOOKUP(M$5,$AQ$13:$AS$996,ROW($AT74)-ROW($AT$12),FALSE)="A"),"A","Y")),$AS74)</f>
        <v>A</v>
      </c>
      <c r="BC74" s="79" t="str">
        <f t="shared" ref="BC74:BC75" si="155">IFERROR(IF(OR(HLOOKUP(N$6,$AA$13:$AJ$996,ROW($AT74)-ROW($AT$12),FALSE)="N",HLOOKUP(IF(N$3="Please Select","",IF(AND(LEFT(N$3,3)&lt;&gt;"IPC",LEFT(N$3,3)&lt;&gt;"PPA",LEFT(N$3,7)&lt;&gt;"Program"),"Hybrid",LEFT(N$3,3))),$AL$13:$AO$996,ROW($AT74)-ROW($AT$12),FALSE)="N",HLOOKUP(N$5,$AQ$13:$AS$996,ROW($AT74)-ROW($AT$12),FALSE)="N"),"N",IF(OR(HLOOKUP(N$6,$AA$13:$AJ$996,ROW($AT74)-ROW($AT$12),FALSE)="A",HLOOKUP(IF(N$3="Please Select","",IF(AND(LEFT(N$3,3)&lt;&gt;"IPC",LEFT(N$3,3)&lt;&gt;"PPA"),"Hybrid",LEFT(N$3,3))),$AL$13:$AO$996,ROW($AT74)-ROW($AT$12),FALSE)="A",HLOOKUP(N$5,$AQ$13:$AS$996,ROW($AT74)-ROW($AT$12),FALSE)="A"),"A","Y")),$AS74)</f>
        <v>A</v>
      </c>
      <c r="BD74" s="79" t="str">
        <f t="shared" ref="BD74:BD75" si="156">IFERROR(IF(OR(HLOOKUP(O$6,$AA$13:$AJ$996,ROW($AT74)-ROW($AT$12),FALSE)="N",HLOOKUP(IF(O$3="Please Select","",IF(AND(LEFT(O$3,3)&lt;&gt;"IPC",LEFT(O$3,3)&lt;&gt;"PPA",LEFT(O$3,7)&lt;&gt;"Program"),"Hybrid",LEFT(O$3,3))),$AL$13:$AO$996,ROW($AT74)-ROW($AT$12),FALSE)="N",HLOOKUP(O$5,$AQ$13:$AS$996,ROW($AT74)-ROW($AT$12),FALSE)="N"),"N",IF(OR(HLOOKUP(O$6,$AA$13:$AJ$996,ROW($AT74)-ROW($AT$12),FALSE)="A",HLOOKUP(IF(O$3="Please Select","",IF(AND(LEFT(O$3,3)&lt;&gt;"IPC",LEFT(O$3,3)&lt;&gt;"PPA"),"Hybrid",LEFT(O$3,3))),$AL$13:$AO$996,ROW($AT74)-ROW($AT$12),FALSE)="A",HLOOKUP(O$5,$AQ$13:$AS$996,ROW($AT74)-ROW($AT$12),FALSE)="A"),"A","Y")),$AS74)</f>
        <v>A</v>
      </c>
      <c r="BE74" s="79" t="str">
        <f t="shared" ref="BE74:BE75" si="157">IFERROR(IF(OR(HLOOKUP(P$6,$AA$13:$AJ$996,ROW($AT74)-ROW($AT$12),FALSE)="N",HLOOKUP(IF(P$3="Please Select","",IF(AND(LEFT(P$3,3)&lt;&gt;"IPC",LEFT(P$3,3)&lt;&gt;"PPA",LEFT(P$3,7)&lt;&gt;"Program"),"Hybrid",LEFT(P$3,3))),$AL$13:$AO$996,ROW($AT74)-ROW($AT$12),FALSE)="N",HLOOKUP(P$5,$AQ$13:$AS$996,ROW($AT74)-ROW($AT$12),FALSE)="N"),"N",IF(OR(HLOOKUP(P$6,$AA$13:$AJ$996,ROW($AT74)-ROW($AT$12),FALSE)="A",HLOOKUP(IF(P$3="Please Select","",IF(AND(LEFT(P$3,3)&lt;&gt;"IPC",LEFT(P$3,3)&lt;&gt;"PPA"),"Hybrid",LEFT(P$3,3))),$AL$13:$AO$996,ROW($AT74)-ROW($AT$12),FALSE)="A",HLOOKUP(P$5,$AQ$13:$AS$996,ROW($AT74)-ROW($AT$12),FALSE)="A"),"A","Y")),$AS74)</f>
        <v>A</v>
      </c>
      <c r="BF74" s="79" t="str">
        <f t="shared" ref="BF74:BF75" si="158">IFERROR(IF(OR(HLOOKUP(Q$6,$AA$13:$AJ$996,ROW($AT74)-ROW($AT$12),FALSE)="N",HLOOKUP(IF(Q$3="Please Select","",IF(AND(LEFT(Q$3,3)&lt;&gt;"IPC",LEFT(Q$3,3)&lt;&gt;"PPA",LEFT(Q$3,7)&lt;&gt;"Program"),"Hybrid",LEFT(Q$3,3))),$AL$13:$AO$996,ROW($AT74)-ROW($AT$12),FALSE)="N",HLOOKUP(Q$5,$AQ$13:$AS$996,ROW($AT74)-ROW($AT$12),FALSE)="N"),"N",IF(OR(HLOOKUP(Q$6,$AA$13:$AJ$996,ROW($AT74)-ROW($AT$12),FALSE)="A",HLOOKUP(IF(Q$3="Please Select","",IF(AND(LEFT(Q$3,3)&lt;&gt;"IPC",LEFT(Q$3,3)&lt;&gt;"PPA"),"Hybrid",LEFT(Q$3,3))),$AL$13:$AO$996,ROW($AT74)-ROW($AT$12),FALSE)="A",HLOOKUP(Q$5,$AQ$13:$AS$996,ROW($AT74)-ROW($AT$12),FALSE)="A"),"A","Y")),$AS74)</f>
        <v>A</v>
      </c>
      <c r="BG74" s="79" t="str">
        <f t="shared" ref="BG74:BG75" si="159">IFERROR(IF(OR(HLOOKUP(R$6,$AA$13:$AJ$996,ROW($AT74)-ROW($AT$12),FALSE)="N",HLOOKUP(IF(R$3="Please Select","",IF(AND(LEFT(R$3,3)&lt;&gt;"IPC",LEFT(R$3,3)&lt;&gt;"PPA",LEFT(R$3,7)&lt;&gt;"Program"),"Hybrid",LEFT(R$3,3))),$AL$13:$AO$996,ROW($AT74)-ROW($AT$12),FALSE)="N",HLOOKUP(R$5,$AQ$13:$AS$996,ROW($AT74)-ROW($AT$12),FALSE)="N"),"N",IF(OR(HLOOKUP(R$6,$AA$13:$AJ$996,ROW($AT74)-ROW($AT$12),FALSE)="A",HLOOKUP(IF(R$3="Please Select","",IF(AND(LEFT(R$3,3)&lt;&gt;"IPC",LEFT(R$3,3)&lt;&gt;"PPA"),"Hybrid",LEFT(R$3,3))),$AL$13:$AO$996,ROW($AT74)-ROW($AT$12),FALSE)="A",HLOOKUP(R$5,$AQ$13:$AS$996,ROW($AT74)-ROW($AT$12),FALSE)="A"),"A","Y")),$AS74)</f>
        <v>A</v>
      </c>
      <c r="BH74" s="79" t="str">
        <f t="shared" ref="BH74:BH75" si="160">IFERROR(IF(OR(HLOOKUP(S$6,$AA$13:$AJ$996,ROW($AT74)-ROW($AT$12),FALSE)="N",HLOOKUP(IF(S$3="Please Select","",IF(AND(LEFT(S$3,3)&lt;&gt;"IPC",LEFT(S$3,3)&lt;&gt;"PPA",LEFT(S$3,7)&lt;&gt;"Program"),"Hybrid",LEFT(S$3,3))),$AL$13:$AO$996,ROW($AT74)-ROW($AT$12),FALSE)="N",HLOOKUP(S$5,$AQ$13:$AS$996,ROW($AT74)-ROW($AT$12),FALSE)="N"),"N",IF(OR(HLOOKUP(S$6,$AA$13:$AJ$996,ROW($AT74)-ROW($AT$12),FALSE)="A",HLOOKUP(IF(S$3="Please Select","",IF(AND(LEFT(S$3,3)&lt;&gt;"IPC",LEFT(S$3,3)&lt;&gt;"PPA"),"Hybrid",LEFT(S$3,3))),$AL$13:$AO$996,ROW($AT74)-ROW($AT$12),FALSE)="A",HLOOKUP(S$5,$AQ$13:$AS$996,ROW($AT74)-ROW($AT$12),FALSE)="A"),"A","Y")),$AS74)</f>
        <v>A</v>
      </c>
      <c r="BI74" s="79" t="str">
        <f t="shared" ref="BI74:BI75" si="161">IFERROR(IF(OR(HLOOKUP(T$6,$AA$13:$AJ$996,ROW($AT74)-ROW($AT$12),FALSE)="N",HLOOKUP(IF(T$3="Please Select","",IF(AND(LEFT(T$3,3)&lt;&gt;"IPC",LEFT(T$3,3)&lt;&gt;"PPA",LEFT(T$3,7)&lt;&gt;"Program"),"Hybrid",LEFT(T$3,3))),$AL$13:$AO$996,ROW($AT74)-ROW($AT$12),FALSE)="N",HLOOKUP(T$5,$AQ$13:$AS$996,ROW($AT74)-ROW($AT$12),FALSE)="N"),"N",IF(OR(HLOOKUP(T$6,$AA$13:$AJ$996,ROW($AT74)-ROW($AT$12),FALSE)="A",HLOOKUP(IF(T$3="Please Select","",IF(AND(LEFT(T$3,3)&lt;&gt;"IPC",LEFT(T$3,3)&lt;&gt;"PPA"),"Hybrid",LEFT(T$3,3))),$AL$13:$AO$996,ROW($AT74)-ROW($AT$12),FALSE)="A",HLOOKUP(T$5,$AQ$13:$AS$996,ROW($AT74)-ROW($AT$12),FALSE)="A"),"A","Y")),$AS74)</f>
        <v>A</v>
      </c>
      <c r="BJ74" s="79" t="str">
        <f t="shared" ref="BJ74:BJ75" si="162">IFERROR(IF(OR(HLOOKUP(U$6,$AA$13:$AJ$996,ROW($AT74)-ROW($AT$12),FALSE)="N",HLOOKUP(IF(U$3="Please Select","",IF(AND(LEFT(U$3,3)&lt;&gt;"IPC",LEFT(U$3,3)&lt;&gt;"PPA",LEFT(U$3,7)&lt;&gt;"Program"),"Hybrid",LEFT(U$3,3))),$AL$13:$AO$996,ROW($AT74)-ROW($AT$12),FALSE)="N",HLOOKUP(U$5,$AQ$13:$AS$996,ROW($AT74)-ROW($AT$12),FALSE)="N"),"N",IF(OR(HLOOKUP(U$6,$AA$13:$AJ$996,ROW($AT74)-ROW($AT$12),FALSE)="A",HLOOKUP(IF(U$3="Please Select","",IF(AND(LEFT(U$3,3)&lt;&gt;"IPC",LEFT(U$3,3)&lt;&gt;"PPA"),"Hybrid",LEFT(U$3,3))),$AL$13:$AO$996,ROW($AT74)-ROW($AT$12),FALSE)="A",HLOOKUP(U$5,$AQ$13:$AS$996,ROW($AT74)-ROW($AT$12),FALSE)="A"),"A","Y")),$AS74)</f>
        <v>A</v>
      </c>
      <c r="BK74" s="79" t="str">
        <f t="shared" ref="BK74:BK75" si="163">IFERROR(IF(OR(HLOOKUP(V$6,$AA$13:$AJ$996,ROW($AT74)-ROW($AT$12),FALSE)="N",HLOOKUP(IF(V$3="Please Select","",IF(AND(LEFT(V$3,3)&lt;&gt;"IPC",LEFT(V$3,3)&lt;&gt;"PPA",LEFT(V$3,7)&lt;&gt;"Program"),"Hybrid",LEFT(V$3,3))),$AL$13:$AO$996,ROW($AT74)-ROW($AT$12),FALSE)="N",HLOOKUP(V$5,$AQ$13:$AS$996,ROW($AT74)-ROW($AT$12),FALSE)="N"),"N",IF(OR(HLOOKUP(V$6,$AA$13:$AJ$996,ROW($AT74)-ROW($AT$12),FALSE)="A",HLOOKUP(IF(V$3="Please Select","",IF(AND(LEFT(V$3,3)&lt;&gt;"IPC",LEFT(V$3,3)&lt;&gt;"PPA"),"Hybrid",LEFT(V$3,3))),$AL$13:$AO$996,ROW($AT74)-ROW($AT$12),FALSE)="A",HLOOKUP(V$5,$AQ$13:$AS$996,ROW($AT74)-ROW($AT$12),FALSE)="A"),"A","Y")),$AS74)</f>
        <v>A</v>
      </c>
      <c r="BL74" s="79" t="str">
        <f t="shared" ref="BL74:BL75" si="164">IFERROR(IF(OR(HLOOKUP(W$6,$AA$13:$AJ$996,ROW($AT74)-ROW($AT$12),FALSE)="N",HLOOKUP(IF(W$3="Please Select","",IF(AND(LEFT(W$3,3)&lt;&gt;"IPC",LEFT(W$3,3)&lt;&gt;"PPA",LEFT(W$3,7)&lt;&gt;"Program"),"Hybrid",LEFT(W$3,3))),$AL$13:$AO$996,ROW($AT74)-ROW($AT$12),FALSE)="N",HLOOKUP(W$5,$AQ$13:$AS$996,ROW($AT74)-ROW($AT$12),FALSE)="N"),"N",IF(OR(HLOOKUP(W$6,$AA$13:$AJ$996,ROW($AT74)-ROW($AT$12),FALSE)="A",HLOOKUP(IF(W$3="Please Select","",IF(AND(LEFT(W$3,3)&lt;&gt;"IPC",LEFT(W$3,3)&lt;&gt;"PPA"),"Hybrid",LEFT(W$3,3))),$AL$13:$AO$996,ROW($AT74)-ROW($AT$12),FALSE)="A",HLOOKUP(W$5,$AQ$13:$AS$996,ROW($AT74)-ROW($AT$12),FALSE)="A"),"A","Y")),$AS74)</f>
        <v>A</v>
      </c>
      <c r="BM74" s="79" t="str">
        <f t="shared" ref="BM74:BM75" si="165">IFERROR(IF(OR(HLOOKUP(X$6,$AA$13:$AJ$996,ROW($AT74)-ROW($AT$12),FALSE)="N",HLOOKUP(IF(X$3="Please Select","",IF(AND(LEFT(X$3,3)&lt;&gt;"IPC",LEFT(X$3,3)&lt;&gt;"PPA",LEFT(X$3,7)&lt;&gt;"Program"),"Hybrid",LEFT(X$3,3))),$AL$13:$AO$996,ROW($AT74)-ROW($AT$12),FALSE)="N",HLOOKUP(X$5,$AQ$13:$AS$996,ROW($AT74)-ROW($AT$12),FALSE)="N"),"N",IF(OR(HLOOKUP(X$6,$AA$13:$AJ$996,ROW($AT74)-ROW($AT$12),FALSE)="A",HLOOKUP(IF(X$3="Please Select","",IF(AND(LEFT(X$3,3)&lt;&gt;"IPC",LEFT(X$3,3)&lt;&gt;"PPA"),"Hybrid",LEFT(X$3,3))),$AL$13:$AO$996,ROW($AT74)-ROW($AT$12),FALSE)="A",HLOOKUP(X$5,$AQ$13:$AS$996,ROW($AT74)-ROW($AT$12),FALSE)="A"),"A","Y")),$AS74)</f>
        <v>A</v>
      </c>
      <c r="BN74" s="79" t="str">
        <f t="shared" ref="BN74:BN75" si="166">IFERROR(IF(OR(HLOOKUP(Y$6,$AA$13:$AJ$996,ROW($AT74)-ROW($AT$12),FALSE)="N",HLOOKUP(IF(Y$3="Please Select","",IF(AND(LEFT(Y$3,3)&lt;&gt;"IPC",LEFT(Y$3,3)&lt;&gt;"PPA",LEFT(Y$3,7)&lt;&gt;"Program"),"Hybrid",LEFT(Y$3,3))),$AL$13:$AO$996,ROW($AT74)-ROW($AT$12),FALSE)="N",HLOOKUP(Y$5,$AQ$13:$AS$996,ROW($AT74)-ROW($AT$12),FALSE)="N"),"N",IF(OR(HLOOKUP(Y$6,$AA$13:$AJ$996,ROW($AT74)-ROW($AT$12),FALSE)="A",HLOOKUP(IF(Y$3="Please Select","",IF(AND(LEFT(Y$3,3)&lt;&gt;"IPC",LEFT(Y$3,3)&lt;&gt;"PPA"),"Hybrid",LEFT(Y$3,3))),$AL$13:$AO$996,ROW($AT74)-ROW($AT$12),FALSE)="A",HLOOKUP(Y$5,$AQ$13:$AS$996,ROW($AT74)-ROW($AT$12),FALSE)="A"),"A","Y")),$AS74)</f>
        <v>A</v>
      </c>
      <c r="CG74" s="48" t="s">
        <v>126</v>
      </c>
      <c r="CH74" s="48" t="s">
        <v>126</v>
      </c>
      <c r="CI74" s="48" t="s">
        <v>126</v>
      </c>
      <c r="CJ74" s="48" t="s">
        <v>126</v>
      </c>
      <c r="CK74" s="53" t="b">
        <f ca="1">OR(IFERROR(OFFSET($CB74,0,MATCH(F$6,$CB$13:$CJ$13,0)-1),1)=0,IFERROR(OFFSET($CB74,0,MATCH(#REF!,$CB$13:$CJ$13,0)-1),1)=0,IFERROR(OFFSET($CB74,0,MATCH(F$5,$CB$13:$CJ$13,0)-1),1)=0)</f>
        <v>0</v>
      </c>
      <c r="CL74" s="53" t="b">
        <f ca="1">OR(IFERROR(OFFSET($CB74,0,MATCH(G$6,$CB$13:$CJ$13,0)-1),1)=0,IFERROR(OFFSET($CB74,0,MATCH(#REF!,$CB$13:$CJ$13,0)-1),1)=0,IFERROR(OFFSET($CB74,0,MATCH(G$5,$CB$13:$CJ$13,0)-1),1)=0)</f>
        <v>0</v>
      </c>
      <c r="CM74" s="53" t="b">
        <f ca="1">OR(IFERROR(OFFSET($CB74,0,MATCH(H$6,$CB$13:$CJ$13,0)-1),1)=0,IFERROR(OFFSET($CB74,0,MATCH(#REF!,$CB$13:$CJ$13,0)-1),1)=0,IFERROR(OFFSET($CB74,0,MATCH(H$5,$CB$13:$CJ$13,0)-1),1)=0)</f>
        <v>0</v>
      </c>
      <c r="CN74" s="53" t="b">
        <f ca="1">OR(IFERROR(OFFSET($CB74,0,MATCH(I$6,$CB$13:$CJ$13,0)-1),1)=0,IFERROR(OFFSET($CB74,0,MATCH(#REF!,$CB$13:$CJ$13,0)-1),1)=0,IFERROR(OFFSET($CB74,0,MATCH(I$5,$CB$13:$CJ$13,0)-1),1)=0)</f>
        <v>0</v>
      </c>
      <c r="CO74" s="53" t="b">
        <f ca="1">OR(IFERROR(OFFSET($CB74,0,MATCH(J$6,$CB$13:$CJ$13,0)-1),1)=0,IFERROR(OFFSET($CB74,0,MATCH(#REF!,$CB$13:$CJ$13,0)-1),1)=0,IFERROR(OFFSET($CB74,0,MATCH(J$5,$CB$13:$CJ$13,0)-1),1)=0)</f>
        <v>0</v>
      </c>
      <c r="CP74" s="53" t="b">
        <f ca="1">OR(IFERROR(OFFSET($CB74,0,MATCH(K$6,$CB$13:$CJ$13,0)-1),1)=0,IFERROR(OFFSET($CB74,0,MATCH(#REF!,$CB$13:$CJ$13,0)-1),1)=0,IFERROR(OFFSET($CB74,0,MATCH(K$5,$CB$13:$CJ$13,0)-1),1)=0)</f>
        <v>0</v>
      </c>
      <c r="CQ74" s="53" t="b">
        <f ca="1">OR(IFERROR(OFFSET($CB74,0,MATCH(L$6,$CB$13:$CJ$13,0)-1),1)=0,IFERROR(OFFSET($CB74,0,MATCH(#REF!,$CB$13:$CJ$13,0)-1),1)=0,IFERROR(OFFSET($CB74,0,MATCH(L$5,$CB$13:$CJ$13,0)-1),1)=0)</f>
        <v>0</v>
      </c>
      <c r="CR74" s="53" t="b">
        <f ca="1">OR(IFERROR(OFFSET($CB74,0,MATCH(M$6,$CB$13:$CJ$13,0)-1),1)=0,IFERROR(OFFSET($CB74,0,MATCH(#REF!,$CB$13:$CJ$13,0)-1),1)=0,IFERROR(OFFSET($CB74,0,MATCH(M$5,$CB$13:$CJ$13,0)-1),1)=0)</f>
        <v>0</v>
      </c>
      <c r="CS74" s="53" t="b">
        <f ca="1">OR(IFERROR(OFFSET($CB74,0,MATCH(N$6,$CB$13:$CJ$13,0)-1),1)=0,IFERROR(OFFSET($CB74,0,MATCH(#REF!,$CB$13:$CJ$13,0)-1),1)=0,IFERROR(OFFSET($CB74,0,MATCH(N$5,$CB$13:$CJ$13,0)-1),1)=0)</f>
        <v>0</v>
      </c>
      <c r="CT74" s="53" t="b">
        <f ca="1">OR(IFERROR(OFFSET($CB74,0,MATCH(O$6,$CB$13:$CJ$13,0)-1),1)=0,IFERROR(OFFSET($CB74,0,MATCH(#REF!,$CB$13:$CJ$13,0)-1),1)=0,IFERROR(OFFSET($CB74,0,MATCH(O$5,$CB$13:$CJ$13,0)-1),1)=0)</f>
        <v>0</v>
      </c>
      <c r="CU74" s="53" t="b">
        <f ca="1">OR(IFERROR(OFFSET($CB74,0,MATCH(P$6,$CB$13:$CJ$13,0)-1),1)=0,IFERROR(OFFSET($CB74,0,MATCH(#REF!,$CB$13:$CJ$13,0)-1),1)=0,IFERROR(OFFSET($CB74,0,MATCH(P$5,$CB$13:$CJ$13,0)-1),1)=0)</f>
        <v>0</v>
      </c>
      <c r="CV74" s="53" t="b">
        <f ca="1">OR(IFERROR(OFFSET($CB74,0,MATCH(Q$6,$CB$13:$CJ$13,0)-1),1)=0,IFERROR(OFFSET($CB74,0,MATCH(#REF!,$CB$13:$CJ$13,0)-1),1)=0,IFERROR(OFFSET($CB74,0,MATCH(Q$5,$CB$13:$CJ$13,0)-1),1)=0)</f>
        <v>0</v>
      </c>
      <c r="CW74" s="53" t="b">
        <f ca="1">OR(IFERROR(OFFSET($CB74,0,MATCH(R$6,$CB$13:$CJ$13,0)-1),1)=0,IFERROR(OFFSET($CB74,0,MATCH(#REF!,$CB$13:$CJ$13,0)-1),1)=0,IFERROR(OFFSET($CB74,0,MATCH(R$5,$CB$13:$CJ$13,0)-1),1)=0)</f>
        <v>0</v>
      </c>
      <c r="CX74" s="53" t="b">
        <f ca="1">OR(IFERROR(OFFSET($CB74,0,MATCH(S$6,$CB$13:$CJ$13,0)-1),1)=0,IFERROR(OFFSET($CB74,0,MATCH(#REF!,$CB$13:$CJ$13,0)-1),1)=0,IFERROR(OFFSET($CB74,0,MATCH(S$5,$CB$13:$CJ$13,0)-1),1)=0)</f>
        <v>0</v>
      </c>
      <c r="CY74" s="53" t="b">
        <f ca="1">OR(IFERROR(OFFSET($CB74,0,MATCH(T$6,$CB$13:$CJ$13,0)-1),1)=0,IFERROR(OFFSET($CB74,0,MATCH(#REF!,$CB$13:$CJ$13,0)-1),1)=0,IFERROR(OFFSET($CB74,0,MATCH(T$5,$CB$13:$CJ$13,0)-1),1)=0)</f>
        <v>0</v>
      </c>
      <c r="CZ74" s="53" t="b">
        <f ca="1">OR(IFERROR(OFFSET($CB74,0,MATCH(U$6,$CB$13:$CJ$13,0)-1),1)=0,IFERROR(OFFSET($CB74,0,MATCH(#REF!,$CB$13:$CJ$13,0)-1),1)=0,IFERROR(OFFSET($CB74,0,MATCH(U$5,$CB$13:$CJ$13,0)-1),1)=0)</f>
        <v>0</v>
      </c>
      <c r="DA74" s="53" t="b">
        <f ca="1">OR(IFERROR(OFFSET($CB74,0,MATCH(V$6,$CB$13:$CJ$13,0)-1),1)=0,IFERROR(OFFSET($CB74,0,MATCH(#REF!,$CB$13:$CJ$13,0)-1),1)=0,IFERROR(OFFSET($CB74,0,MATCH(V$5,$CB$13:$CJ$13,0)-1),1)=0)</f>
        <v>0</v>
      </c>
      <c r="DB74" s="53" t="b">
        <f ca="1">OR(IFERROR(OFFSET($CB74,0,MATCH(W$6,$CB$13:$CJ$13,0)-1),1)=0,IFERROR(OFFSET($CB74,0,MATCH(#REF!,$CB$13:$CJ$13,0)-1),1)=0,IFERROR(OFFSET($CB74,0,MATCH(W$5,$CB$13:$CJ$13,0)-1),1)=0)</f>
        <v>0</v>
      </c>
      <c r="DC74" s="53" t="b">
        <f ca="1">OR(IFERROR(OFFSET($CB74,0,MATCH(X$6,$CB$13:$CJ$13,0)-1),1)=0,IFERROR(OFFSET($CB74,0,MATCH(#REF!,$CB$13:$CJ$13,0)-1),1)=0,IFERROR(OFFSET($CB74,0,MATCH(X$5,$CB$13:$CJ$13,0)-1),1)=0)</f>
        <v>0</v>
      </c>
      <c r="DD74" s="53" t="b">
        <f ca="1">OR(IFERROR(OFFSET($CB74,0,MATCH(Y$6,$CB$13:$CJ$13,0)-1),1)=0,IFERROR(OFFSET($CB74,0,MATCH(#REF!,$CB$13:$CJ$13,0)-1),1)=0,IFERROR(OFFSET($CB74,0,MATCH(Y$5,$CB$13:$CJ$13,0)-1),1)=0)</f>
        <v>0</v>
      </c>
      <c r="DE74" s="53" t="b">
        <f ca="1">OR(IFERROR(OFFSET($CB74,0,MATCH(Z$6,$CB$13:$CJ$13,0)-1),1)=0,IFERROR(OFFSET($CB74,0,MATCH(#REF!,$CB$13:$CJ$13,0)-1),1)=0,IFERROR(OFFSET($CB74,0,MATCH(Z$5,$CB$13:$CJ$13,0)-1),1)=0)</f>
        <v>0</v>
      </c>
      <c r="DF74" s="53" t="b">
        <f ca="1">OR(IFERROR(OFFSET($CB74,0,MATCH(AA$6,$CB$13:$CJ$13,0)-1),1)=0,IFERROR(OFFSET($CB74,0,MATCH(#REF!,$CB$13:$CJ$13,0)-1),1)=0,IFERROR(OFFSET($CB74,0,MATCH(AA$5,$CB$13:$CJ$13,0)-1),1)=0)</f>
        <v>0</v>
      </c>
      <c r="DG74" s="53" t="b">
        <f ca="1">OR(IFERROR(OFFSET($CB74,0,MATCH(AB$6,$CB$13:$CJ$13,0)-1),1)=0,IFERROR(OFFSET($CB74,0,MATCH(#REF!,$CB$13:$CJ$13,0)-1),1)=0,IFERROR(OFFSET($CB74,0,MATCH(AB$5,$CB$13:$CJ$13,0)-1),1)=0)</f>
        <v>0</v>
      </c>
      <c r="DH74" s="53" t="b">
        <f ca="1">OR(IFERROR(OFFSET($CB74,0,MATCH(AC$6,$CB$13:$CJ$13,0)-1),1)=0,IFERROR(OFFSET($CB74,0,MATCH(#REF!,$CB$13:$CJ$13,0)-1),1)=0,IFERROR(OFFSET($CB74,0,MATCH(AC$5,$CB$13:$CJ$13,0)-1),1)=0)</f>
        <v>0</v>
      </c>
      <c r="DI74" s="53" t="b">
        <f ca="1">OR(IFERROR(OFFSET($CB74,0,MATCH(AD$6,$CB$13:$CJ$13,0)-1),1)=0,IFERROR(OFFSET($CB74,0,MATCH(#REF!,$CB$13:$CJ$13,0)-1),1)=0,IFERROR(OFFSET($CB74,0,MATCH(AD$5,$CB$13:$CJ$13,0)-1),1)=0)</f>
        <v>0</v>
      </c>
      <c r="DJ74" s="53" t="b">
        <f ca="1">OR(IFERROR(OFFSET($CB74,0,MATCH(AE$6,$CB$13:$CJ$13,0)-1),1)=0,IFERROR(OFFSET($CB74,0,MATCH(#REF!,$CB$13:$CJ$13,0)-1),1)=0,IFERROR(OFFSET($CB74,0,MATCH(AE$5,$CB$13:$CJ$13,0)-1),1)=0)</f>
        <v>0</v>
      </c>
      <c r="DK74" s="53" t="b">
        <f ca="1">OR(IFERROR(OFFSET($CB74,0,MATCH(AF$6,$CB$13:$CJ$13,0)-1),1)=0,IFERROR(OFFSET($CB74,0,MATCH(#REF!,$CB$13:$CJ$13,0)-1),1)=0,IFERROR(OFFSET($CB74,0,MATCH(AF$5,$CB$13:$CJ$13,0)-1),1)=0)</f>
        <v>0</v>
      </c>
      <c r="DL74" s="53" t="b">
        <f ca="1">OR(IFERROR(OFFSET($CB74,0,MATCH(AG$6,$CB$13:$CJ$13,0)-1),1)=0,IFERROR(OFFSET($CB74,0,MATCH(#REF!,$CB$13:$CJ$13,0)-1),1)=0,IFERROR(OFFSET($CB74,0,MATCH(AG$5,$CB$13:$CJ$13,0)-1),1)=0)</f>
        <v>0</v>
      </c>
      <c r="DM74" s="53" t="b">
        <f ca="1">OR(IFERROR(OFFSET($CB74,0,MATCH(AH$6,$CB$13:$CJ$13,0)-1),1)=0,IFERROR(OFFSET($CB74,0,MATCH(#REF!,$CB$13:$CJ$13,0)-1),1)=0,IFERROR(OFFSET($CB74,0,MATCH(AH$5,$CB$13:$CJ$13,0)-1),1)=0)</f>
        <v>0</v>
      </c>
      <c r="DN74" s="53" t="b">
        <f ca="1">OR(IFERROR(OFFSET($CB74,0,MATCH(AI$6,$CB$13:$CJ$13,0)-1),1)=0,IFERROR(OFFSET($CB74,0,MATCH(#REF!,$CB$13:$CJ$13,0)-1),1)=0,IFERROR(OFFSET($CB74,0,MATCH(AI$5,$CB$13:$CJ$13,0)-1),1)=0)</f>
        <v>0</v>
      </c>
    </row>
    <row r="75" spans="2:118" outlineLevel="1" x14ac:dyDescent="0.25">
      <c r="C75" s="88" t="s">
        <v>576</v>
      </c>
      <c r="D75" s="48" t="s">
        <v>138</v>
      </c>
      <c r="E75" s="79" t="s">
        <v>388</v>
      </c>
      <c r="F75" s="119">
        <f>'2. Commercial'!F414</f>
        <v>0</v>
      </c>
      <c r="G75" s="119">
        <f>'2. Commercial'!G414</f>
        <v>0</v>
      </c>
      <c r="H75" s="119">
        <f>'2. Commercial'!H414</f>
        <v>0</v>
      </c>
      <c r="I75" s="119">
        <f>'2. Commercial'!I414</f>
        <v>0</v>
      </c>
      <c r="J75" s="119">
        <f>'2. Commercial'!J414</f>
        <v>0</v>
      </c>
      <c r="K75" s="119">
        <f>'2. Commercial'!K414</f>
        <v>0</v>
      </c>
      <c r="L75" s="119">
        <f>'2. Commercial'!L414</f>
        <v>0</v>
      </c>
      <c r="M75" s="119">
        <f>'2. Commercial'!M414</f>
        <v>0</v>
      </c>
      <c r="N75" s="119">
        <f>'2. Commercial'!N414</f>
        <v>0</v>
      </c>
      <c r="O75" s="119">
        <f>'2. Commercial'!O414</f>
        <v>0</v>
      </c>
      <c r="P75" s="119">
        <f>'2. Commercial'!P414</f>
        <v>0</v>
      </c>
      <c r="Q75" s="119">
        <f>'2. Commercial'!Q414</f>
        <v>0</v>
      </c>
      <c r="R75" s="119">
        <f>'2. Commercial'!R414</f>
        <v>0</v>
      </c>
      <c r="S75" s="119">
        <f>'2. Commercial'!S414</f>
        <v>0</v>
      </c>
      <c r="T75" s="119">
        <f>'2. Commercial'!T414</f>
        <v>0</v>
      </c>
      <c r="U75" s="119">
        <f>'2. Commercial'!U414</f>
        <v>0</v>
      </c>
      <c r="V75" s="119">
        <f>'2. Commercial'!V414</f>
        <v>0</v>
      </c>
      <c r="W75" s="119">
        <f>'2. Commercial'!W414</f>
        <v>0</v>
      </c>
      <c r="X75" s="119">
        <f>'2. Commercial'!X414</f>
        <v>0</v>
      </c>
      <c r="Y75" s="119">
        <f>'2. Commercial'!Y414</f>
        <v>0</v>
      </c>
      <c r="AA75" s="48" t="s">
        <v>127</v>
      </c>
      <c r="AB75" s="48" t="s">
        <v>127</v>
      </c>
      <c r="AC75" s="48" t="s">
        <v>127</v>
      </c>
      <c r="AD75" s="48" t="s">
        <v>127</v>
      </c>
      <c r="AE75" s="48" t="s">
        <v>127</v>
      </c>
      <c r="AF75" s="48" t="s">
        <v>127</v>
      </c>
      <c r="AG75" s="48" t="s">
        <v>127</v>
      </c>
      <c r="AH75" s="48" t="s">
        <v>140</v>
      </c>
      <c r="AI75" s="48" t="s">
        <v>127</v>
      </c>
      <c r="AJ75" s="48" t="s">
        <v>140</v>
      </c>
      <c r="AL75" s="48" t="s">
        <v>140</v>
      </c>
      <c r="AM75" s="48" t="s">
        <v>140</v>
      </c>
      <c r="AN75" s="48" t="s">
        <v>140</v>
      </c>
      <c r="AO75" s="48" t="s">
        <v>140</v>
      </c>
      <c r="AQ75" s="48" t="s">
        <v>140</v>
      </c>
      <c r="AR75" s="48" t="s">
        <v>140</v>
      </c>
      <c r="AS75" s="48" t="s">
        <v>140</v>
      </c>
      <c r="AU75" s="79" t="str">
        <f t="shared" si="147"/>
        <v>N</v>
      </c>
      <c r="AV75" s="79" t="str">
        <f t="shared" si="148"/>
        <v>A</v>
      </c>
      <c r="AW75" s="79" t="str">
        <f t="shared" si="149"/>
        <v>A</v>
      </c>
      <c r="AX75" s="79" t="str">
        <f t="shared" si="150"/>
        <v>A</v>
      </c>
      <c r="AY75" s="79" t="str">
        <f t="shared" si="151"/>
        <v>A</v>
      </c>
      <c r="AZ75" s="79" t="str">
        <f t="shared" si="152"/>
        <v>A</v>
      </c>
      <c r="BA75" s="79" t="str">
        <f t="shared" si="153"/>
        <v>A</v>
      </c>
      <c r="BB75" s="79" t="str">
        <f t="shared" si="154"/>
        <v>A</v>
      </c>
      <c r="BC75" s="79" t="str">
        <f t="shared" si="155"/>
        <v>A</v>
      </c>
      <c r="BD75" s="79" t="str">
        <f t="shared" si="156"/>
        <v>A</v>
      </c>
      <c r="BE75" s="79" t="str">
        <f t="shared" si="157"/>
        <v>A</v>
      </c>
      <c r="BF75" s="79" t="str">
        <f t="shared" si="158"/>
        <v>A</v>
      </c>
      <c r="BG75" s="79" t="str">
        <f t="shared" si="159"/>
        <v>A</v>
      </c>
      <c r="BH75" s="79" t="str">
        <f t="shared" si="160"/>
        <v>A</v>
      </c>
      <c r="BI75" s="79" t="str">
        <f t="shared" si="161"/>
        <v>A</v>
      </c>
      <c r="BJ75" s="79" t="str">
        <f t="shared" si="162"/>
        <v>A</v>
      </c>
      <c r="BK75" s="79" t="str">
        <f t="shared" si="163"/>
        <v>A</v>
      </c>
      <c r="BL75" s="79" t="str">
        <f t="shared" si="164"/>
        <v>A</v>
      </c>
      <c r="BM75" s="79" t="str">
        <f t="shared" si="165"/>
        <v>A</v>
      </c>
      <c r="BN75" s="79" t="str">
        <f t="shared" si="166"/>
        <v>A</v>
      </c>
      <c r="CG75" s="48" t="s">
        <v>126</v>
      </c>
      <c r="CH75" s="48" t="s">
        <v>126</v>
      </c>
      <c r="CI75" s="48" t="s">
        <v>126</v>
      </c>
      <c r="CJ75" s="48" t="s">
        <v>126</v>
      </c>
      <c r="CK75" s="53" t="b">
        <f ca="1">OR(IFERROR(OFFSET($CB75,0,MATCH(F$6,$CB$13:$CJ$13,0)-1),1)=0,IFERROR(OFFSET($CB75,0,MATCH(#REF!,$CB$13:$CJ$13,0)-1),1)=0,IFERROR(OFFSET($CB75,0,MATCH(F$5,$CB$13:$CJ$13,0)-1),1)=0)</f>
        <v>0</v>
      </c>
      <c r="CL75" s="53" t="b">
        <f ca="1">OR(IFERROR(OFFSET($CB75,0,MATCH(G$6,$CB$13:$CJ$13,0)-1),1)=0,IFERROR(OFFSET($CB75,0,MATCH(#REF!,$CB$13:$CJ$13,0)-1),1)=0,IFERROR(OFFSET($CB75,0,MATCH(G$5,$CB$13:$CJ$13,0)-1),1)=0)</f>
        <v>0</v>
      </c>
      <c r="CM75" s="53" t="b">
        <f ca="1">OR(IFERROR(OFFSET($CB75,0,MATCH(H$6,$CB$13:$CJ$13,0)-1),1)=0,IFERROR(OFFSET($CB75,0,MATCH(#REF!,$CB$13:$CJ$13,0)-1),1)=0,IFERROR(OFFSET($CB75,0,MATCH(H$5,$CB$13:$CJ$13,0)-1),1)=0)</f>
        <v>0</v>
      </c>
      <c r="CN75" s="53" t="b">
        <f ca="1">OR(IFERROR(OFFSET($CB75,0,MATCH(I$6,$CB$13:$CJ$13,0)-1),1)=0,IFERROR(OFFSET($CB75,0,MATCH(#REF!,$CB$13:$CJ$13,0)-1),1)=0,IFERROR(OFFSET($CB75,0,MATCH(I$5,$CB$13:$CJ$13,0)-1),1)=0)</f>
        <v>0</v>
      </c>
      <c r="CO75" s="53" t="b">
        <f ca="1">OR(IFERROR(OFFSET($CB75,0,MATCH(J$6,$CB$13:$CJ$13,0)-1),1)=0,IFERROR(OFFSET($CB75,0,MATCH(#REF!,$CB$13:$CJ$13,0)-1),1)=0,IFERROR(OFFSET($CB75,0,MATCH(J$5,$CB$13:$CJ$13,0)-1),1)=0)</f>
        <v>0</v>
      </c>
      <c r="CP75" s="53" t="b">
        <f ca="1">OR(IFERROR(OFFSET($CB75,0,MATCH(K$6,$CB$13:$CJ$13,0)-1),1)=0,IFERROR(OFFSET($CB75,0,MATCH(#REF!,$CB$13:$CJ$13,0)-1),1)=0,IFERROR(OFFSET($CB75,0,MATCH(K$5,$CB$13:$CJ$13,0)-1),1)=0)</f>
        <v>0</v>
      </c>
      <c r="CQ75" s="53" t="b">
        <f ca="1">OR(IFERROR(OFFSET($CB75,0,MATCH(L$6,$CB$13:$CJ$13,0)-1),1)=0,IFERROR(OFFSET($CB75,0,MATCH(#REF!,$CB$13:$CJ$13,0)-1),1)=0,IFERROR(OFFSET($CB75,0,MATCH(L$5,$CB$13:$CJ$13,0)-1),1)=0)</f>
        <v>0</v>
      </c>
      <c r="CR75" s="53" t="b">
        <f ca="1">OR(IFERROR(OFFSET($CB75,0,MATCH(M$6,$CB$13:$CJ$13,0)-1),1)=0,IFERROR(OFFSET($CB75,0,MATCH(#REF!,$CB$13:$CJ$13,0)-1),1)=0,IFERROR(OFFSET($CB75,0,MATCH(M$5,$CB$13:$CJ$13,0)-1),1)=0)</f>
        <v>0</v>
      </c>
      <c r="CS75" s="53" t="b">
        <f ca="1">OR(IFERROR(OFFSET($CB75,0,MATCH(N$6,$CB$13:$CJ$13,0)-1),1)=0,IFERROR(OFFSET($CB75,0,MATCH(#REF!,$CB$13:$CJ$13,0)-1),1)=0,IFERROR(OFFSET($CB75,0,MATCH(N$5,$CB$13:$CJ$13,0)-1),1)=0)</f>
        <v>0</v>
      </c>
      <c r="CT75" s="53" t="b">
        <f ca="1">OR(IFERROR(OFFSET($CB75,0,MATCH(O$6,$CB$13:$CJ$13,0)-1),1)=0,IFERROR(OFFSET($CB75,0,MATCH(#REF!,$CB$13:$CJ$13,0)-1),1)=0,IFERROR(OFFSET($CB75,0,MATCH(O$5,$CB$13:$CJ$13,0)-1),1)=0)</f>
        <v>0</v>
      </c>
      <c r="CU75" s="53" t="b">
        <f ca="1">OR(IFERROR(OFFSET($CB75,0,MATCH(P$6,$CB$13:$CJ$13,0)-1),1)=0,IFERROR(OFFSET($CB75,0,MATCH(#REF!,$CB$13:$CJ$13,0)-1),1)=0,IFERROR(OFFSET($CB75,0,MATCH(P$5,$CB$13:$CJ$13,0)-1),1)=0)</f>
        <v>0</v>
      </c>
      <c r="CV75" s="53" t="b">
        <f ca="1">OR(IFERROR(OFFSET($CB75,0,MATCH(Q$6,$CB$13:$CJ$13,0)-1),1)=0,IFERROR(OFFSET($CB75,0,MATCH(#REF!,$CB$13:$CJ$13,0)-1),1)=0,IFERROR(OFFSET($CB75,0,MATCH(Q$5,$CB$13:$CJ$13,0)-1),1)=0)</f>
        <v>0</v>
      </c>
      <c r="CW75" s="53" t="b">
        <f ca="1">OR(IFERROR(OFFSET($CB75,0,MATCH(R$6,$CB$13:$CJ$13,0)-1),1)=0,IFERROR(OFFSET($CB75,0,MATCH(#REF!,$CB$13:$CJ$13,0)-1),1)=0,IFERROR(OFFSET($CB75,0,MATCH(R$5,$CB$13:$CJ$13,0)-1),1)=0)</f>
        <v>0</v>
      </c>
      <c r="CX75" s="53" t="b">
        <f ca="1">OR(IFERROR(OFFSET($CB75,0,MATCH(S$6,$CB$13:$CJ$13,0)-1),1)=0,IFERROR(OFFSET($CB75,0,MATCH(#REF!,$CB$13:$CJ$13,0)-1),1)=0,IFERROR(OFFSET($CB75,0,MATCH(S$5,$CB$13:$CJ$13,0)-1),1)=0)</f>
        <v>0</v>
      </c>
      <c r="CY75" s="53" t="b">
        <f ca="1">OR(IFERROR(OFFSET($CB75,0,MATCH(T$6,$CB$13:$CJ$13,0)-1),1)=0,IFERROR(OFFSET($CB75,0,MATCH(#REF!,$CB$13:$CJ$13,0)-1),1)=0,IFERROR(OFFSET($CB75,0,MATCH(T$5,$CB$13:$CJ$13,0)-1),1)=0)</f>
        <v>0</v>
      </c>
      <c r="CZ75" s="53" t="b">
        <f ca="1">OR(IFERROR(OFFSET($CB75,0,MATCH(U$6,$CB$13:$CJ$13,0)-1),1)=0,IFERROR(OFFSET($CB75,0,MATCH(#REF!,$CB$13:$CJ$13,0)-1),1)=0,IFERROR(OFFSET($CB75,0,MATCH(U$5,$CB$13:$CJ$13,0)-1),1)=0)</f>
        <v>0</v>
      </c>
      <c r="DA75" s="53" t="b">
        <f ca="1">OR(IFERROR(OFFSET($CB75,0,MATCH(V$6,$CB$13:$CJ$13,0)-1),1)=0,IFERROR(OFFSET($CB75,0,MATCH(#REF!,$CB$13:$CJ$13,0)-1),1)=0,IFERROR(OFFSET($CB75,0,MATCH(V$5,$CB$13:$CJ$13,0)-1),1)=0)</f>
        <v>0</v>
      </c>
      <c r="DB75" s="53" t="b">
        <f ca="1">OR(IFERROR(OFFSET($CB75,0,MATCH(W$6,$CB$13:$CJ$13,0)-1),1)=0,IFERROR(OFFSET($CB75,0,MATCH(#REF!,$CB$13:$CJ$13,0)-1),1)=0,IFERROR(OFFSET($CB75,0,MATCH(W$5,$CB$13:$CJ$13,0)-1),1)=0)</f>
        <v>0</v>
      </c>
      <c r="DC75" s="53" t="b">
        <f ca="1">OR(IFERROR(OFFSET($CB75,0,MATCH(X$6,$CB$13:$CJ$13,0)-1),1)=0,IFERROR(OFFSET($CB75,0,MATCH(#REF!,$CB$13:$CJ$13,0)-1),1)=0,IFERROR(OFFSET($CB75,0,MATCH(X$5,$CB$13:$CJ$13,0)-1),1)=0)</f>
        <v>0</v>
      </c>
      <c r="DD75" s="53" t="b">
        <f ca="1">OR(IFERROR(OFFSET($CB75,0,MATCH(Y$6,$CB$13:$CJ$13,0)-1),1)=0,IFERROR(OFFSET($CB75,0,MATCH(#REF!,$CB$13:$CJ$13,0)-1),1)=0,IFERROR(OFFSET($CB75,0,MATCH(Y$5,$CB$13:$CJ$13,0)-1),1)=0)</f>
        <v>0</v>
      </c>
      <c r="DE75" s="53" t="b">
        <f ca="1">OR(IFERROR(OFFSET($CB75,0,MATCH(Z$6,$CB$13:$CJ$13,0)-1),1)=0,IFERROR(OFFSET($CB75,0,MATCH(#REF!,$CB$13:$CJ$13,0)-1),1)=0,IFERROR(OFFSET($CB75,0,MATCH(Z$5,$CB$13:$CJ$13,0)-1),1)=0)</f>
        <v>0</v>
      </c>
      <c r="DF75" s="53" t="b">
        <f ca="1">OR(IFERROR(OFFSET($CB75,0,MATCH(AA$6,$CB$13:$CJ$13,0)-1),1)=0,IFERROR(OFFSET($CB75,0,MATCH(#REF!,$CB$13:$CJ$13,0)-1),1)=0,IFERROR(OFFSET($CB75,0,MATCH(AA$5,$CB$13:$CJ$13,0)-1),1)=0)</f>
        <v>0</v>
      </c>
      <c r="DG75" s="53" t="b">
        <f ca="1">OR(IFERROR(OFFSET($CB75,0,MATCH(AB$6,$CB$13:$CJ$13,0)-1),1)=0,IFERROR(OFFSET($CB75,0,MATCH(#REF!,$CB$13:$CJ$13,0)-1),1)=0,IFERROR(OFFSET($CB75,0,MATCH(AB$5,$CB$13:$CJ$13,0)-1),1)=0)</f>
        <v>0</v>
      </c>
      <c r="DH75" s="53" t="b">
        <f ca="1">OR(IFERROR(OFFSET($CB75,0,MATCH(AC$6,$CB$13:$CJ$13,0)-1),1)=0,IFERROR(OFFSET($CB75,0,MATCH(#REF!,$CB$13:$CJ$13,0)-1),1)=0,IFERROR(OFFSET($CB75,0,MATCH(AC$5,$CB$13:$CJ$13,0)-1),1)=0)</f>
        <v>0</v>
      </c>
      <c r="DI75" s="53" t="b">
        <f ca="1">OR(IFERROR(OFFSET($CB75,0,MATCH(AD$6,$CB$13:$CJ$13,0)-1),1)=0,IFERROR(OFFSET($CB75,0,MATCH(#REF!,$CB$13:$CJ$13,0)-1),1)=0,IFERROR(OFFSET($CB75,0,MATCH(AD$5,$CB$13:$CJ$13,0)-1),1)=0)</f>
        <v>0</v>
      </c>
      <c r="DJ75" s="53" t="b">
        <f ca="1">OR(IFERROR(OFFSET($CB75,0,MATCH(AE$6,$CB$13:$CJ$13,0)-1),1)=0,IFERROR(OFFSET($CB75,0,MATCH(#REF!,$CB$13:$CJ$13,0)-1),1)=0,IFERROR(OFFSET($CB75,0,MATCH(AE$5,$CB$13:$CJ$13,0)-1),1)=0)</f>
        <v>0</v>
      </c>
      <c r="DK75" s="53" t="b">
        <f ca="1">OR(IFERROR(OFFSET($CB75,0,MATCH(AF$6,$CB$13:$CJ$13,0)-1),1)=0,IFERROR(OFFSET($CB75,0,MATCH(#REF!,$CB$13:$CJ$13,0)-1),1)=0,IFERROR(OFFSET($CB75,0,MATCH(AF$5,$CB$13:$CJ$13,0)-1),1)=0)</f>
        <v>0</v>
      </c>
      <c r="DL75" s="53" t="b">
        <f ca="1">OR(IFERROR(OFFSET($CB75,0,MATCH(AG$6,$CB$13:$CJ$13,0)-1),1)=0,IFERROR(OFFSET($CB75,0,MATCH(#REF!,$CB$13:$CJ$13,0)-1),1)=0,IFERROR(OFFSET($CB75,0,MATCH(AG$5,$CB$13:$CJ$13,0)-1),1)=0)</f>
        <v>0</v>
      </c>
      <c r="DM75" s="53" t="b">
        <f ca="1">OR(IFERROR(OFFSET($CB75,0,MATCH(AH$6,$CB$13:$CJ$13,0)-1),1)=0,IFERROR(OFFSET($CB75,0,MATCH(#REF!,$CB$13:$CJ$13,0)-1),1)=0,IFERROR(OFFSET($CB75,0,MATCH(AH$5,$CB$13:$CJ$13,0)-1),1)=0)</f>
        <v>0</v>
      </c>
      <c r="DN75" s="53" t="b">
        <f ca="1">OR(IFERROR(OFFSET($CB75,0,MATCH(AI$6,$CB$13:$CJ$13,0)-1),1)=0,IFERROR(OFFSET($CB75,0,MATCH(#REF!,$CB$13:$CJ$13,0)-1),1)=0,IFERROR(OFFSET($CB75,0,MATCH(AI$5,$CB$13:$CJ$13,0)-1),1)=0)</f>
        <v>0</v>
      </c>
    </row>
    <row r="76" spans="2:118" outlineLevel="1" x14ac:dyDescent="0.25">
      <c r="E76" s="79"/>
      <c r="F76" s="215"/>
      <c r="G76" s="215"/>
      <c r="H76" s="215"/>
      <c r="I76" s="215"/>
      <c r="J76" s="215"/>
      <c r="K76" s="215"/>
      <c r="L76" s="215"/>
      <c r="M76" s="215"/>
      <c r="N76" s="215"/>
      <c r="O76" s="215"/>
      <c r="P76" s="215"/>
      <c r="Q76" s="215"/>
      <c r="R76" s="215"/>
      <c r="S76" s="215"/>
      <c r="T76" s="215"/>
      <c r="U76" s="215"/>
      <c r="V76" s="215"/>
      <c r="W76" s="215"/>
      <c r="X76" s="215"/>
      <c r="Y76" s="215"/>
      <c r="AU76" s="48"/>
      <c r="AV76" s="48"/>
      <c r="AW76" s="48"/>
      <c r="AX76" s="48"/>
      <c r="AY76" s="48"/>
      <c r="AZ76" s="48"/>
      <c r="BA76" s="48"/>
      <c r="BB76" s="48"/>
      <c r="BC76" s="48"/>
      <c r="BD76" s="48"/>
      <c r="BE76" s="48"/>
      <c r="BF76" s="48"/>
      <c r="BG76" s="48"/>
      <c r="BH76" s="48"/>
      <c r="BI76" s="48"/>
      <c r="BJ76" s="48"/>
      <c r="BK76" s="48"/>
      <c r="BL76" s="48"/>
      <c r="BM76" s="48"/>
      <c r="BN76" s="48"/>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row>
    <row r="77" spans="2:118" x14ac:dyDescent="0.25">
      <c r="E77" s="79"/>
      <c r="G77" s="48"/>
      <c r="H77" s="48"/>
      <c r="I77" s="48"/>
      <c r="J77" s="48"/>
      <c r="K77" s="48"/>
      <c r="L77" s="48"/>
      <c r="M77" s="48"/>
      <c r="N77" s="48"/>
      <c r="O77" s="48"/>
      <c r="P77" s="48"/>
      <c r="Q77" s="48"/>
      <c r="R77" s="48"/>
      <c r="S77" s="48"/>
      <c r="T77" s="48"/>
      <c r="U77" s="48"/>
      <c r="V77" s="48"/>
      <c r="W77" s="48"/>
      <c r="X77" s="48"/>
      <c r="Y77" s="48"/>
    </row>
    <row r="78" spans="2:118" x14ac:dyDescent="0.25">
      <c r="B78" s="71">
        <v>7</v>
      </c>
      <c r="C78" s="84" t="s">
        <v>577</v>
      </c>
      <c r="E78" s="79"/>
      <c r="G78" s="48"/>
      <c r="H78" s="48"/>
      <c r="I78" s="48"/>
      <c r="J78" s="48"/>
      <c r="K78" s="48"/>
      <c r="L78" s="48"/>
      <c r="M78" s="48"/>
      <c r="N78" s="48"/>
      <c r="O78" s="48"/>
      <c r="P78" s="48"/>
      <c r="Q78" s="48"/>
      <c r="R78" s="48"/>
      <c r="S78" s="48"/>
      <c r="T78" s="48"/>
      <c r="U78" s="48"/>
      <c r="V78" s="48"/>
      <c r="W78" s="48"/>
      <c r="X78" s="48"/>
      <c r="Y78" s="48"/>
    </row>
    <row r="79" spans="2:118" outlineLevel="1" x14ac:dyDescent="0.25">
      <c r="C79" s="84"/>
      <c r="E79" s="79"/>
      <c r="G79" s="48"/>
      <c r="H79" s="48"/>
      <c r="I79" s="48"/>
      <c r="J79" s="48"/>
      <c r="K79" s="48"/>
      <c r="L79" s="48"/>
      <c r="M79" s="48"/>
      <c r="N79" s="48"/>
      <c r="O79" s="48"/>
      <c r="P79" s="48"/>
      <c r="Q79" s="48"/>
      <c r="R79" s="48"/>
      <c r="S79" s="48"/>
      <c r="T79" s="48"/>
      <c r="U79" s="48"/>
      <c r="V79" s="48"/>
      <c r="W79" s="48"/>
      <c r="X79" s="48"/>
      <c r="Y79" s="48"/>
    </row>
    <row r="80" spans="2:118" outlineLevel="1" x14ac:dyDescent="0.25">
      <c r="C80" s="116" t="s">
        <v>537</v>
      </c>
      <c r="E80" s="79"/>
      <c r="G80" s="48"/>
      <c r="H80" s="48"/>
      <c r="I80" s="48"/>
      <c r="J80" s="48"/>
      <c r="K80" s="48"/>
      <c r="L80" s="48"/>
      <c r="M80" s="48"/>
      <c r="N80" s="48"/>
      <c r="O80" s="48"/>
      <c r="P80" s="48"/>
      <c r="Q80" s="48"/>
      <c r="R80" s="48"/>
      <c r="S80" s="48"/>
      <c r="T80" s="48"/>
      <c r="U80" s="48"/>
      <c r="V80" s="48"/>
      <c r="W80" s="48"/>
      <c r="X80" s="48"/>
      <c r="Y80" s="48"/>
    </row>
    <row r="81" spans="2:118" outlineLevel="1" x14ac:dyDescent="0.25">
      <c r="C81" s="112" t="s">
        <v>578</v>
      </c>
      <c r="D81" s="79" t="s">
        <v>147</v>
      </c>
      <c r="E81" s="79" t="s">
        <v>579</v>
      </c>
      <c r="F81" s="110"/>
      <c r="G81" s="110"/>
      <c r="H81" s="110"/>
      <c r="I81" s="110"/>
      <c r="J81" s="110"/>
      <c r="K81" s="110"/>
      <c r="L81" s="110"/>
      <c r="M81" s="110"/>
      <c r="N81" s="110"/>
      <c r="O81" s="110"/>
      <c r="P81" s="110"/>
      <c r="Q81" s="110"/>
      <c r="R81" s="110"/>
      <c r="S81" s="110"/>
      <c r="T81" s="110"/>
      <c r="U81" s="110"/>
      <c r="V81" s="110"/>
      <c r="W81" s="110"/>
      <c r="X81" s="110"/>
      <c r="Y81" s="110"/>
      <c r="AA81" s="48" t="s">
        <v>127</v>
      </c>
      <c r="AB81" s="48" t="s">
        <v>127</v>
      </c>
      <c r="AC81" s="48" t="s">
        <v>127</v>
      </c>
      <c r="AD81" s="48" t="s">
        <v>126</v>
      </c>
      <c r="AE81" s="48" t="s">
        <v>126</v>
      </c>
      <c r="AF81" s="48" t="s">
        <v>126</v>
      </c>
      <c r="AG81" s="48" t="s">
        <v>126</v>
      </c>
      <c r="AH81" s="48" t="s">
        <v>127</v>
      </c>
      <c r="AI81" s="48" t="s">
        <v>127</v>
      </c>
      <c r="AJ81" s="48" t="s">
        <v>127</v>
      </c>
      <c r="AL81" s="48" t="s">
        <v>126</v>
      </c>
      <c r="AM81" s="48" t="s">
        <v>126</v>
      </c>
      <c r="AN81" s="48" t="s">
        <v>126</v>
      </c>
      <c r="AO81" s="48" t="s">
        <v>126</v>
      </c>
      <c r="AQ81" s="48" t="s">
        <v>126</v>
      </c>
      <c r="AR81" s="48" t="s">
        <v>126</v>
      </c>
      <c r="AS81" s="48" t="s">
        <v>126</v>
      </c>
      <c r="AU81" s="79" t="str">
        <f t="shared" ref="AU81:AU85" si="167">IFERROR(IF(OR(HLOOKUP(F$6,$AA$13:$AJ$996,ROW($AT81)-ROW($AT$12),FALSE)="N",HLOOKUP(IF(F$3="Please Select","",IF(AND(LEFT(F$3,3)&lt;&gt;"IPC",LEFT(F$3,3)&lt;&gt;"PPA",LEFT(F$3,7)&lt;&gt;"Program"),"Hybrid",LEFT(F$3,3))),$AL$13:$AO$996,ROW($AT81)-ROW($AT$12),FALSE)="N",HLOOKUP(F$5,$AQ$13:$AS$996,ROW($AT81)-ROW($AT$12),FALSE)="N"),"N",IF(OR(HLOOKUP(F$6,$AA$13:$AJ$996,ROW($AT81)-ROW($AT$12),FALSE)="A",HLOOKUP(IF(F$3="Please Select","",IF(AND(LEFT(F$3,3)&lt;&gt;"IPC",LEFT(F$3,3)&lt;&gt;"PPA"),"Hybrid",LEFT(F$3,3))),$AL$13:$AO$996,ROW($AT81)-ROW($AT$12),FALSE)="A",HLOOKUP(F$5,$AQ$13:$AS$996,ROW($AT81)-ROW($AT$12),FALSE)="A"),"A","Y")),$AS81)</f>
        <v>N</v>
      </c>
      <c r="AV81" s="79" t="str">
        <f t="shared" ref="AV81:AV85" si="168">IFERROR(IF(OR(HLOOKUP(G$6,$AA$13:$AJ$996,ROW($AT81)-ROW($AT$12),FALSE)="N",HLOOKUP(IF(G$3="Please Select","",IF(AND(LEFT(G$3,3)&lt;&gt;"IPC",LEFT(G$3,3)&lt;&gt;"PPA",LEFT(G$3,7)&lt;&gt;"Program"),"Hybrid",LEFT(G$3,3))),$AL$13:$AO$996,ROW($AT81)-ROW($AT$12),FALSE)="N",HLOOKUP(G$5,$AQ$13:$AS$996,ROW($AT81)-ROW($AT$12),FALSE)="N"),"N",IF(OR(HLOOKUP(G$6,$AA$13:$AJ$996,ROW($AT81)-ROW($AT$12),FALSE)="A",HLOOKUP(IF(G$3="Please Select","",IF(AND(LEFT(G$3,3)&lt;&gt;"IPC",LEFT(G$3,3)&lt;&gt;"PPA"),"Hybrid",LEFT(G$3,3))),$AL$13:$AO$996,ROW($AT81)-ROW($AT$12),FALSE)="A",HLOOKUP(G$5,$AQ$13:$AS$996,ROW($AT81)-ROW($AT$12),FALSE)="A"),"A","Y")),$AS81)</f>
        <v>Y</v>
      </c>
      <c r="AW81" s="79" t="str">
        <f t="shared" ref="AW81:AW85" si="169">IFERROR(IF(OR(HLOOKUP(H$6,$AA$13:$AJ$996,ROW($AT81)-ROW($AT$12),FALSE)="N",HLOOKUP(IF(H$3="Please Select","",IF(AND(LEFT(H$3,3)&lt;&gt;"IPC",LEFT(H$3,3)&lt;&gt;"PPA",LEFT(H$3,7)&lt;&gt;"Program"),"Hybrid",LEFT(H$3,3))),$AL$13:$AO$996,ROW($AT81)-ROW($AT$12),FALSE)="N",HLOOKUP(H$5,$AQ$13:$AS$996,ROW($AT81)-ROW($AT$12),FALSE)="N"),"N",IF(OR(HLOOKUP(H$6,$AA$13:$AJ$996,ROW($AT81)-ROW($AT$12),FALSE)="A",HLOOKUP(IF(H$3="Please Select","",IF(AND(LEFT(H$3,3)&lt;&gt;"IPC",LEFT(H$3,3)&lt;&gt;"PPA"),"Hybrid",LEFT(H$3,3))),$AL$13:$AO$996,ROW($AT81)-ROW($AT$12),FALSE)="A",HLOOKUP(H$5,$AQ$13:$AS$996,ROW($AT81)-ROW($AT$12),FALSE)="A"),"A","Y")),$AS81)</f>
        <v>Y</v>
      </c>
      <c r="AX81" s="79" t="str">
        <f t="shared" ref="AX81:AX85" si="170">IFERROR(IF(OR(HLOOKUP(I$6,$AA$13:$AJ$996,ROW($AT81)-ROW($AT$12),FALSE)="N",HLOOKUP(IF(I$3="Please Select","",IF(AND(LEFT(I$3,3)&lt;&gt;"IPC",LEFT(I$3,3)&lt;&gt;"PPA",LEFT(I$3,7)&lt;&gt;"Program"),"Hybrid",LEFT(I$3,3))),$AL$13:$AO$996,ROW($AT81)-ROW($AT$12),FALSE)="N",HLOOKUP(I$5,$AQ$13:$AS$996,ROW($AT81)-ROW($AT$12),FALSE)="N"),"N",IF(OR(HLOOKUP(I$6,$AA$13:$AJ$996,ROW($AT81)-ROW($AT$12),FALSE)="A",HLOOKUP(IF(I$3="Please Select","",IF(AND(LEFT(I$3,3)&lt;&gt;"IPC",LEFT(I$3,3)&lt;&gt;"PPA"),"Hybrid",LEFT(I$3,3))),$AL$13:$AO$996,ROW($AT81)-ROW($AT$12),FALSE)="A",HLOOKUP(I$5,$AQ$13:$AS$996,ROW($AT81)-ROW($AT$12),FALSE)="A"),"A","Y")),$AS81)</f>
        <v>Y</v>
      </c>
      <c r="AY81" s="79" t="str">
        <f t="shared" ref="AY81:AY85" si="171">IFERROR(IF(OR(HLOOKUP(J$6,$AA$13:$AJ$996,ROW($AT81)-ROW($AT$12),FALSE)="N",HLOOKUP(IF(J$3="Please Select","",IF(AND(LEFT(J$3,3)&lt;&gt;"IPC",LEFT(J$3,3)&lt;&gt;"PPA",LEFT(J$3,7)&lt;&gt;"Program"),"Hybrid",LEFT(J$3,3))),$AL$13:$AO$996,ROW($AT81)-ROW($AT$12),FALSE)="N",HLOOKUP(J$5,$AQ$13:$AS$996,ROW($AT81)-ROW($AT$12),FALSE)="N"),"N",IF(OR(HLOOKUP(J$6,$AA$13:$AJ$996,ROW($AT81)-ROW($AT$12),FALSE)="A",HLOOKUP(IF(J$3="Please Select","",IF(AND(LEFT(J$3,3)&lt;&gt;"IPC",LEFT(J$3,3)&lt;&gt;"PPA"),"Hybrid",LEFT(J$3,3))),$AL$13:$AO$996,ROW($AT81)-ROW($AT$12),FALSE)="A",HLOOKUP(J$5,$AQ$13:$AS$996,ROW($AT81)-ROW($AT$12),FALSE)="A"),"A","Y")),$AS81)</f>
        <v>Y</v>
      </c>
      <c r="AZ81" s="79" t="str">
        <f t="shared" ref="AZ81:AZ85" si="172">IFERROR(IF(OR(HLOOKUP(K$6,$AA$13:$AJ$996,ROW($AT81)-ROW($AT$12),FALSE)="N",HLOOKUP(IF(K$3="Please Select","",IF(AND(LEFT(K$3,3)&lt;&gt;"IPC",LEFT(K$3,3)&lt;&gt;"PPA",LEFT(K$3,7)&lt;&gt;"Program"),"Hybrid",LEFT(K$3,3))),$AL$13:$AO$996,ROW($AT81)-ROW($AT$12),FALSE)="N",HLOOKUP(K$5,$AQ$13:$AS$996,ROW($AT81)-ROW($AT$12),FALSE)="N"),"N",IF(OR(HLOOKUP(K$6,$AA$13:$AJ$996,ROW($AT81)-ROW($AT$12),FALSE)="A",HLOOKUP(IF(K$3="Please Select","",IF(AND(LEFT(K$3,3)&lt;&gt;"IPC",LEFT(K$3,3)&lt;&gt;"PPA"),"Hybrid",LEFT(K$3,3))),$AL$13:$AO$996,ROW($AT81)-ROW($AT$12),FALSE)="A",HLOOKUP(K$5,$AQ$13:$AS$996,ROW($AT81)-ROW($AT$12),FALSE)="A"),"A","Y")),$AS81)</f>
        <v>Y</v>
      </c>
      <c r="BA81" s="79" t="str">
        <f t="shared" ref="BA81:BA85" si="173">IFERROR(IF(OR(HLOOKUP(L$6,$AA$13:$AJ$996,ROW($AT81)-ROW($AT$12),FALSE)="N",HLOOKUP(IF(L$3="Please Select","",IF(AND(LEFT(L$3,3)&lt;&gt;"IPC",LEFT(L$3,3)&lt;&gt;"PPA",LEFT(L$3,7)&lt;&gt;"Program"),"Hybrid",LEFT(L$3,3))),$AL$13:$AO$996,ROW($AT81)-ROW($AT$12),FALSE)="N",HLOOKUP(L$5,$AQ$13:$AS$996,ROW($AT81)-ROW($AT$12),FALSE)="N"),"N",IF(OR(HLOOKUP(L$6,$AA$13:$AJ$996,ROW($AT81)-ROW($AT$12),FALSE)="A",HLOOKUP(IF(L$3="Please Select","",IF(AND(LEFT(L$3,3)&lt;&gt;"IPC",LEFT(L$3,3)&lt;&gt;"PPA"),"Hybrid",LEFT(L$3,3))),$AL$13:$AO$996,ROW($AT81)-ROW($AT$12),FALSE)="A",HLOOKUP(L$5,$AQ$13:$AS$996,ROW($AT81)-ROW($AT$12),FALSE)="A"),"A","Y")),$AS81)</f>
        <v>Y</v>
      </c>
      <c r="BB81" s="79" t="str">
        <f t="shared" ref="BB81:BB85" si="174">IFERROR(IF(OR(HLOOKUP(M$6,$AA$13:$AJ$996,ROW($AT81)-ROW($AT$12),FALSE)="N",HLOOKUP(IF(M$3="Please Select","",IF(AND(LEFT(M$3,3)&lt;&gt;"IPC",LEFT(M$3,3)&lt;&gt;"PPA",LEFT(M$3,7)&lt;&gt;"Program"),"Hybrid",LEFT(M$3,3))),$AL$13:$AO$996,ROW($AT81)-ROW($AT$12),FALSE)="N",HLOOKUP(M$5,$AQ$13:$AS$996,ROW($AT81)-ROW($AT$12),FALSE)="N"),"N",IF(OR(HLOOKUP(M$6,$AA$13:$AJ$996,ROW($AT81)-ROW($AT$12),FALSE)="A",HLOOKUP(IF(M$3="Please Select","",IF(AND(LEFT(M$3,3)&lt;&gt;"IPC",LEFT(M$3,3)&lt;&gt;"PPA"),"Hybrid",LEFT(M$3,3))),$AL$13:$AO$996,ROW($AT81)-ROW($AT$12),FALSE)="A",HLOOKUP(M$5,$AQ$13:$AS$996,ROW($AT81)-ROW($AT$12),FALSE)="A"),"A","Y")),$AS81)</f>
        <v>Y</v>
      </c>
      <c r="BC81" s="79" t="str">
        <f t="shared" ref="BC81:BC85" si="175">IFERROR(IF(OR(HLOOKUP(N$6,$AA$13:$AJ$996,ROW($AT81)-ROW($AT$12),FALSE)="N",HLOOKUP(IF(N$3="Please Select","",IF(AND(LEFT(N$3,3)&lt;&gt;"IPC",LEFT(N$3,3)&lt;&gt;"PPA",LEFT(N$3,7)&lt;&gt;"Program"),"Hybrid",LEFT(N$3,3))),$AL$13:$AO$996,ROW($AT81)-ROW($AT$12),FALSE)="N",HLOOKUP(N$5,$AQ$13:$AS$996,ROW($AT81)-ROW($AT$12),FALSE)="N"),"N",IF(OR(HLOOKUP(N$6,$AA$13:$AJ$996,ROW($AT81)-ROW($AT$12),FALSE)="A",HLOOKUP(IF(N$3="Please Select","",IF(AND(LEFT(N$3,3)&lt;&gt;"IPC",LEFT(N$3,3)&lt;&gt;"PPA"),"Hybrid",LEFT(N$3,3))),$AL$13:$AO$996,ROW($AT81)-ROW($AT$12),FALSE)="A",HLOOKUP(N$5,$AQ$13:$AS$996,ROW($AT81)-ROW($AT$12),FALSE)="A"),"A","Y")),$AS81)</f>
        <v>Y</v>
      </c>
      <c r="BD81" s="79" t="str">
        <f t="shared" ref="BD81:BD85" si="176">IFERROR(IF(OR(HLOOKUP(O$6,$AA$13:$AJ$996,ROW($AT81)-ROW($AT$12),FALSE)="N",HLOOKUP(IF(O$3="Please Select","",IF(AND(LEFT(O$3,3)&lt;&gt;"IPC",LEFT(O$3,3)&lt;&gt;"PPA",LEFT(O$3,7)&lt;&gt;"Program"),"Hybrid",LEFT(O$3,3))),$AL$13:$AO$996,ROW($AT81)-ROW($AT$12),FALSE)="N",HLOOKUP(O$5,$AQ$13:$AS$996,ROW($AT81)-ROW($AT$12),FALSE)="N"),"N",IF(OR(HLOOKUP(O$6,$AA$13:$AJ$996,ROW($AT81)-ROW($AT$12),FALSE)="A",HLOOKUP(IF(O$3="Please Select","",IF(AND(LEFT(O$3,3)&lt;&gt;"IPC",LEFT(O$3,3)&lt;&gt;"PPA"),"Hybrid",LEFT(O$3,3))),$AL$13:$AO$996,ROW($AT81)-ROW($AT$12),FALSE)="A",HLOOKUP(O$5,$AQ$13:$AS$996,ROW($AT81)-ROW($AT$12),FALSE)="A"),"A","Y")),$AS81)</f>
        <v>Y</v>
      </c>
      <c r="BE81" s="79" t="str">
        <f t="shared" ref="BE81:BE85" si="177">IFERROR(IF(OR(HLOOKUP(P$6,$AA$13:$AJ$996,ROW($AT81)-ROW($AT$12),FALSE)="N",HLOOKUP(IF(P$3="Please Select","",IF(AND(LEFT(P$3,3)&lt;&gt;"IPC",LEFT(P$3,3)&lt;&gt;"PPA",LEFT(P$3,7)&lt;&gt;"Program"),"Hybrid",LEFT(P$3,3))),$AL$13:$AO$996,ROW($AT81)-ROW($AT$12),FALSE)="N",HLOOKUP(P$5,$AQ$13:$AS$996,ROW($AT81)-ROW($AT$12),FALSE)="N"),"N",IF(OR(HLOOKUP(P$6,$AA$13:$AJ$996,ROW($AT81)-ROW($AT$12),FALSE)="A",HLOOKUP(IF(P$3="Please Select","",IF(AND(LEFT(P$3,3)&lt;&gt;"IPC",LEFT(P$3,3)&lt;&gt;"PPA"),"Hybrid",LEFT(P$3,3))),$AL$13:$AO$996,ROW($AT81)-ROW($AT$12),FALSE)="A",HLOOKUP(P$5,$AQ$13:$AS$996,ROW($AT81)-ROW($AT$12),FALSE)="A"),"A","Y")),$AS81)</f>
        <v>Y</v>
      </c>
      <c r="BF81" s="79" t="str">
        <f t="shared" ref="BF81:BF85" si="178">IFERROR(IF(OR(HLOOKUP(Q$6,$AA$13:$AJ$996,ROW($AT81)-ROW($AT$12),FALSE)="N",HLOOKUP(IF(Q$3="Please Select","",IF(AND(LEFT(Q$3,3)&lt;&gt;"IPC",LEFT(Q$3,3)&lt;&gt;"PPA",LEFT(Q$3,7)&lt;&gt;"Program"),"Hybrid",LEFT(Q$3,3))),$AL$13:$AO$996,ROW($AT81)-ROW($AT$12),FALSE)="N",HLOOKUP(Q$5,$AQ$13:$AS$996,ROW($AT81)-ROW($AT$12),FALSE)="N"),"N",IF(OR(HLOOKUP(Q$6,$AA$13:$AJ$996,ROW($AT81)-ROW($AT$12),FALSE)="A",HLOOKUP(IF(Q$3="Please Select","",IF(AND(LEFT(Q$3,3)&lt;&gt;"IPC",LEFT(Q$3,3)&lt;&gt;"PPA"),"Hybrid",LEFT(Q$3,3))),$AL$13:$AO$996,ROW($AT81)-ROW($AT$12),FALSE)="A",HLOOKUP(Q$5,$AQ$13:$AS$996,ROW($AT81)-ROW($AT$12),FALSE)="A"),"A","Y")),$AS81)</f>
        <v>Y</v>
      </c>
      <c r="BG81" s="79" t="str">
        <f t="shared" ref="BG81:BG85" si="179">IFERROR(IF(OR(HLOOKUP(R$6,$AA$13:$AJ$996,ROW($AT81)-ROW($AT$12),FALSE)="N",HLOOKUP(IF(R$3="Please Select","",IF(AND(LEFT(R$3,3)&lt;&gt;"IPC",LEFT(R$3,3)&lt;&gt;"PPA",LEFT(R$3,7)&lt;&gt;"Program"),"Hybrid",LEFT(R$3,3))),$AL$13:$AO$996,ROW($AT81)-ROW($AT$12),FALSE)="N",HLOOKUP(R$5,$AQ$13:$AS$996,ROW($AT81)-ROW($AT$12),FALSE)="N"),"N",IF(OR(HLOOKUP(R$6,$AA$13:$AJ$996,ROW($AT81)-ROW($AT$12),FALSE)="A",HLOOKUP(IF(R$3="Please Select","",IF(AND(LEFT(R$3,3)&lt;&gt;"IPC",LEFT(R$3,3)&lt;&gt;"PPA"),"Hybrid",LEFT(R$3,3))),$AL$13:$AO$996,ROW($AT81)-ROW($AT$12),FALSE)="A",HLOOKUP(R$5,$AQ$13:$AS$996,ROW($AT81)-ROW($AT$12),FALSE)="A"),"A","Y")),$AS81)</f>
        <v>Y</v>
      </c>
      <c r="BH81" s="79" t="str">
        <f t="shared" ref="BH81:BH85" si="180">IFERROR(IF(OR(HLOOKUP(S$6,$AA$13:$AJ$996,ROW($AT81)-ROW($AT$12),FALSE)="N",HLOOKUP(IF(S$3="Please Select","",IF(AND(LEFT(S$3,3)&lt;&gt;"IPC",LEFT(S$3,3)&lt;&gt;"PPA",LEFT(S$3,7)&lt;&gt;"Program"),"Hybrid",LEFT(S$3,3))),$AL$13:$AO$996,ROW($AT81)-ROW($AT$12),FALSE)="N",HLOOKUP(S$5,$AQ$13:$AS$996,ROW($AT81)-ROW($AT$12),FALSE)="N"),"N",IF(OR(HLOOKUP(S$6,$AA$13:$AJ$996,ROW($AT81)-ROW($AT$12),FALSE)="A",HLOOKUP(IF(S$3="Please Select","",IF(AND(LEFT(S$3,3)&lt;&gt;"IPC",LEFT(S$3,3)&lt;&gt;"PPA"),"Hybrid",LEFT(S$3,3))),$AL$13:$AO$996,ROW($AT81)-ROW($AT$12),FALSE)="A",HLOOKUP(S$5,$AQ$13:$AS$996,ROW($AT81)-ROW($AT$12),FALSE)="A"),"A","Y")),$AS81)</f>
        <v>Y</v>
      </c>
      <c r="BI81" s="79" t="str">
        <f t="shared" ref="BI81:BI85" si="181">IFERROR(IF(OR(HLOOKUP(T$6,$AA$13:$AJ$996,ROW($AT81)-ROW($AT$12),FALSE)="N",HLOOKUP(IF(T$3="Please Select","",IF(AND(LEFT(T$3,3)&lt;&gt;"IPC",LEFT(T$3,3)&lt;&gt;"PPA",LEFT(T$3,7)&lt;&gt;"Program"),"Hybrid",LEFT(T$3,3))),$AL$13:$AO$996,ROW($AT81)-ROW($AT$12),FALSE)="N",HLOOKUP(T$5,$AQ$13:$AS$996,ROW($AT81)-ROW($AT$12),FALSE)="N"),"N",IF(OR(HLOOKUP(T$6,$AA$13:$AJ$996,ROW($AT81)-ROW($AT$12),FALSE)="A",HLOOKUP(IF(T$3="Please Select","",IF(AND(LEFT(T$3,3)&lt;&gt;"IPC",LEFT(T$3,3)&lt;&gt;"PPA"),"Hybrid",LEFT(T$3,3))),$AL$13:$AO$996,ROW($AT81)-ROW($AT$12),FALSE)="A",HLOOKUP(T$5,$AQ$13:$AS$996,ROW($AT81)-ROW($AT$12),FALSE)="A"),"A","Y")),$AS81)</f>
        <v>Y</v>
      </c>
      <c r="BJ81" s="79" t="str">
        <f t="shared" ref="BJ81:BJ85" si="182">IFERROR(IF(OR(HLOOKUP(U$6,$AA$13:$AJ$996,ROW($AT81)-ROW($AT$12),FALSE)="N",HLOOKUP(IF(U$3="Please Select","",IF(AND(LEFT(U$3,3)&lt;&gt;"IPC",LEFT(U$3,3)&lt;&gt;"PPA",LEFT(U$3,7)&lt;&gt;"Program"),"Hybrid",LEFT(U$3,3))),$AL$13:$AO$996,ROW($AT81)-ROW($AT$12),FALSE)="N",HLOOKUP(U$5,$AQ$13:$AS$996,ROW($AT81)-ROW($AT$12),FALSE)="N"),"N",IF(OR(HLOOKUP(U$6,$AA$13:$AJ$996,ROW($AT81)-ROW($AT$12),FALSE)="A",HLOOKUP(IF(U$3="Please Select","",IF(AND(LEFT(U$3,3)&lt;&gt;"IPC",LEFT(U$3,3)&lt;&gt;"PPA"),"Hybrid",LEFT(U$3,3))),$AL$13:$AO$996,ROW($AT81)-ROW($AT$12),FALSE)="A",HLOOKUP(U$5,$AQ$13:$AS$996,ROW($AT81)-ROW($AT$12),FALSE)="A"),"A","Y")),$AS81)</f>
        <v>Y</v>
      </c>
      <c r="BK81" s="79" t="str">
        <f t="shared" ref="BK81:BK85" si="183">IFERROR(IF(OR(HLOOKUP(V$6,$AA$13:$AJ$996,ROW($AT81)-ROW($AT$12),FALSE)="N",HLOOKUP(IF(V$3="Please Select","",IF(AND(LEFT(V$3,3)&lt;&gt;"IPC",LEFT(V$3,3)&lt;&gt;"PPA",LEFT(V$3,7)&lt;&gt;"Program"),"Hybrid",LEFT(V$3,3))),$AL$13:$AO$996,ROW($AT81)-ROW($AT$12),FALSE)="N",HLOOKUP(V$5,$AQ$13:$AS$996,ROW($AT81)-ROW($AT$12),FALSE)="N"),"N",IF(OR(HLOOKUP(V$6,$AA$13:$AJ$996,ROW($AT81)-ROW($AT$12),FALSE)="A",HLOOKUP(IF(V$3="Please Select","",IF(AND(LEFT(V$3,3)&lt;&gt;"IPC",LEFT(V$3,3)&lt;&gt;"PPA"),"Hybrid",LEFT(V$3,3))),$AL$13:$AO$996,ROW($AT81)-ROW($AT$12),FALSE)="A",HLOOKUP(V$5,$AQ$13:$AS$996,ROW($AT81)-ROW($AT$12),FALSE)="A"),"A","Y")),$AS81)</f>
        <v>Y</v>
      </c>
      <c r="BL81" s="79" t="str">
        <f t="shared" ref="BL81:BL85" si="184">IFERROR(IF(OR(HLOOKUP(W$6,$AA$13:$AJ$996,ROW($AT81)-ROW($AT$12),FALSE)="N",HLOOKUP(IF(W$3="Please Select","",IF(AND(LEFT(W$3,3)&lt;&gt;"IPC",LEFT(W$3,3)&lt;&gt;"PPA",LEFT(W$3,7)&lt;&gt;"Program"),"Hybrid",LEFT(W$3,3))),$AL$13:$AO$996,ROW($AT81)-ROW($AT$12),FALSE)="N",HLOOKUP(W$5,$AQ$13:$AS$996,ROW($AT81)-ROW($AT$12),FALSE)="N"),"N",IF(OR(HLOOKUP(W$6,$AA$13:$AJ$996,ROW($AT81)-ROW($AT$12),FALSE)="A",HLOOKUP(IF(W$3="Please Select","",IF(AND(LEFT(W$3,3)&lt;&gt;"IPC",LEFT(W$3,3)&lt;&gt;"PPA"),"Hybrid",LEFT(W$3,3))),$AL$13:$AO$996,ROW($AT81)-ROW($AT$12),FALSE)="A",HLOOKUP(W$5,$AQ$13:$AS$996,ROW($AT81)-ROW($AT$12),FALSE)="A"),"A","Y")),$AS81)</f>
        <v>Y</v>
      </c>
      <c r="BM81" s="79" t="str">
        <f t="shared" ref="BM81:BM85" si="185">IFERROR(IF(OR(HLOOKUP(X$6,$AA$13:$AJ$996,ROW($AT81)-ROW($AT$12),FALSE)="N",HLOOKUP(IF(X$3="Please Select","",IF(AND(LEFT(X$3,3)&lt;&gt;"IPC",LEFT(X$3,3)&lt;&gt;"PPA",LEFT(X$3,7)&lt;&gt;"Program"),"Hybrid",LEFT(X$3,3))),$AL$13:$AO$996,ROW($AT81)-ROW($AT$12),FALSE)="N",HLOOKUP(X$5,$AQ$13:$AS$996,ROW($AT81)-ROW($AT$12),FALSE)="N"),"N",IF(OR(HLOOKUP(X$6,$AA$13:$AJ$996,ROW($AT81)-ROW($AT$12),FALSE)="A",HLOOKUP(IF(X$3="Please Select","",IF(AND(LEFT(X$3,3)&lt;&gt;"IPC",LEFT(X$3,3)&lt;&gt;"PPA"),"Hybrid",LEFT(X$3,3))),$AL$13:$AO$996,ROW($AT81)-ROW($AT$12),FALSE)="A",HLOOKUP(X$5,$AQ$13:$AS$996,ROW($AT81)-ROW($AT$12),FALSE)="A"),"A","Y")),$AS81)</f>
        <v>Y</v>
      </c>
      <c r="BN81" s="79" t="str">
        <f t="shared" ref="BN81:BN85" si="186">IFERROR(IF(OR(HLOOKUP(Y$6,$AA$13:$AJ$996,ROW($AT81)-ROW($AT$12),FALSE)="N",HLOOKUP(IF(Y$3="Please Select","",IF(AND(LEFT(Y$3,3)&lt;&gt;"IPC",LEFT(Y$3,3)&lt;&gt;"PPA",LEFT(Y$3,7)&lt;&gt;"Program"),"Hybrid",LEFT(Y$3,3))),$AL$13:$AO$996,ROW($AT81)-ROW($AT$12),FALSE)="N",HLOOKUP(Y$5,$AQ$13:$AS$996,ROW($AT81)-ROW($AT$12),FALSE)="N"),"N",IF(OR(HLOOKUP(Y$6,$AA$13:$AJ$996,ROW($AT81)-ROW($AT$12),FALSE)="A",HLOOKUP(IF(Y$3="Please Select","",IF(AND(LEFT(Y$3,3)&lt;&gt;"IPC",LEFT(Y$3,3)&lt;&gt;"PPA"),"Hybrid",LEFT(Y$3,3))),$AL$13:$AO$996,ROW($AT81)-ROW($AT$12),FALSE)="A",HLOOKUP(Y$5,$AQ$13:$AS$996,ROW($AT81)-ROW($AT$12),FALSE)="A"),"A","Y")),$AS81)</f>
        <v>Y</v>
      </c>
      <c r="CB81" s="48" t="s">
        <v>126</v>
      </c>
      <c r="CC81" s="48" t="s">
        <v>126</v>
      </c>
      <c r="CD81" s="48" t="s">
        <v>126</v>
      </c>
      <c r="CE81" s="48" t="s">
        <v>126</v>
      </c>
      <c r="CF81" s="48" t="s">
        <v>126</v>
      </c>
      <c r="CG81" s="48" t="s">
        <v>126</v>
      </c>
      <c r="CH81" s="48" t="s">
        <v>126</v>
      </c>
      <c r="CI81" s="48" t="s">
        <v>126</v>
      </c>
      <c r="CJ81" s="48" t="s">
        <v>126</v>
      </c>
      <c r="CK81" s="53" t="b">
        <f ca="1">OR(IFERROR(OFFSET($CB81,0,MATCH(F$6,$CB$13:$CJ$13,0)-1),1)=0,IFERROR(OFFSET($CB81,0,MATCH(#REF!,$CB$13:$CJ$13,0)-1),1)=0,IFERROR(OFFSET($CB81,0,MATCH(F$5,$CB$13:$CJ$13,0)-1),1)=0)</f>
        <v>0</v>
      </c>
      <c r="CL81" s="53" t="b">
        <f ca="1">OR(IFERROR(OFFSET($CB81,0,MATCH(G$6,$CB$13:$CJ$13,0)-1),1)=0,IFERROR(OFFSET($CB81,0,MATCH(#REF!,$CB$13:$CJ$13,0)-1),1)=0,IFERROR(OFFSET($CB81,0,MATCH(G$5,$CB$13:$CJ$13,0)-1),1)=0)</f>
        <v>0</v>
      </c>
      <c r="CM81" s="53" t="b">
        <f ca="1">OR(IFERROR(OFFSET($CB81,0,MATCH(H$6,$CB$13:$CJ$13,0)-1),1)=0,IFERROR(OFFSET($CB81,0,MATCH(#REF!,$CB$13:$CJ$13,0)-1),1)=0,IFERROR(OFFSET($CB81,0,MATCH(H$5,$CB$13:$CJ$13,0)-1),1)=0)</f>
        <v>0</v>
      </c>
      <c r="CN81" s="53" t="b">
        <f ca="1">OR(IFERROR(OFFSET($CB81,0,MATCH(I$6,$CB$13:$CJ$13,0)-1),1)=0,IFERROR(OFFSET($CB81,0,MATCH(#REF!,$CB$13:$CJ$13,0)-1),1)=0,IFERROR(OFFSET($CB81,0,MATCH(I$5,$CB$13:$CJ$13,0)-1),1)=0)</f>
        <v>0</v>
      </c>
      <c r="CO81" s="53" t="b">
        <f ca="1">OR(IFERROR(OFFSET($CB81,0,MATCH(J$6,$CB$13:$CJ$13,0)-1),1)=0,IFERROR(OFFSET($CB81,0,MATCH(#REF!,$CB$13:$CJ$13,0)-1),1)=0,IFERROR(OFFSET($CB81,0,MATCH(J$5,$CB$13:$CJ$13,0)-1),1)=0)</f>
        <v>0</v>
      </c>
      <c r="CP81" s="53" t="b">
        <f ca="1">OR(IFERROR(OFFSET($CB81,0,MATCH(K$6,$CB$13:$CJ$13,0)-1),1)=0,IFERROR(OFFSET($CB81,0,MATCH(#REF!,$CB$13:$CJ$13,0)-1),1)=0,IFERROR(OFFSET($CB81,0,MATCH(K$5,$CB$13:$CJ$13,0)-1),1)=0)</f>
        <v>0</v>
      </c>
      <c r="CQ81" s="53" t="b">
        <f ca="1">OR(IFERROR(OFFSET($CB81,0,MATCH(L$6,$CB$13:$CJ$13,0)-1),1)=0,IFERROR(OFFSET($CB81,0,MATCH(#REF!,$CB$13:$CJ$13,0)-1),1)=0,IFERROR(OFFSET($CB81,0,MATCH(L$5,$CB$13:$CJ$13,0)-1),1)=0)</f>
        <v>0</v>
      </c>
      <c r="CR81" s="53" t="b">
        <f ca="1">OR(IFERROR(OFFSET($CB81,0,MATCH(M$6,$CB$13:$CJ$13,0)-1),1)=0,IFERROR(OFFSET($CB81,0,MATCH(#REF!,$CB$13:$CJ$13,0)-1),1)=0,IFERROR(OFFSET($CB81,0,MATCH(M$5,$CB$13:$CJ$13,0)-1),1)=0)</f>
        <v>0</v>
      </c>
      <c r="CS81" s="53" t="b">
        <f ca="1">OR(IFERROR(OFFSET($CB81,0,MATCH(N$6,$CB$13:$CJ$13,0)-1),1)=0,IFERROR(OFFSET($CB81,0,MATCH(#REF!,$CB$13:$CJ$13,0)-1),1)=0,IFERROR(OFFSET($CB81,0,MATCH(N$5,$CB$13:$CJ$13,0)-1),1)=0)</f>
        <v>0</v>
      </c>
      <c r="CT81" s="53" t="b">
        <f ca="1">OR(IFERROR(OFFSET($CB81,0,MATCH(O$6,$CB$13:$CJ$13,0)-1),1)=0,IFERROR(OFFSET($CB81,0,MATCH(#REF!,$CB$13:$CJ$13,0)-1),1)=0,IFERROR(OFFSET($CB81,0,MATCH(O$5,$CB$13:$CJ$13,0)-1),1)=0)</f>
        <v>0</v>
      </c>
      <c r="CU81" s="53" t="b">
        <f ca="1">OR(IFERROR(OFFSET($CB81,0,MATCH(P$6,$CB$13:$CJ$13,0)-1),1)=0,IFERROR(OFFSET($CB81,0,MATCH(#REF!,$CB$13:$CJ$13,0)-1),1)=0,IFERROR(OFFSET($CB81,0,MATCH(P$5,$CB$13:$CJ$13,0)-1),1)=0)</f>
        <v>0</v>
      </c>
      <c r="CV81" s="53" t="b">
        <f ca="1">OR(IFERROR(OFFSET($CB81,0,MATCH(Q$6,$CB$13:$CJ$13,0)-1),1)=0,IFERROR(OFFSET($CB81,0,MATCH(#REF!,$CB$13:$CJ$13,0)-1),1)=0,IFERROR(OFFSET($CB81,0,MATCH(Q$5,$CB$13:$CJ$13,0)-1),1)=0)</f>
        <v>0</v>
      </c>
      <c r="CW81" s="53" t="b">
        <f ca="1">OR(IFERROR(OFFSET($CB81,0,MATCH(R$6,$CB$13:$CJ$13,0)-1),1)=0,IFERROR(OFFSET($CB81,0,MATCH(#REF!,$CB$13:$CJ$13,0)-1),1)=0,IFERROR(OFFSET($CB81,0,MATCH(R$5,$CB$13:$CJ$13,0)-1),1)=0)</f>
        <v>0</v>
      </c>
      <c r="CX81" s="53" t="b">
        <f ca="1">OR(IFERROR(OFFSET($CB81,0,MATCH(S$6,$CB$13:$CJ$13,0)-1),1)=0,IFERROR(OFFSET($CB81,0,MATCH(#REF!,$CB$13:$CJ$13,0)-1),1)=0,IFERROR(OFFSET($CB81,0,MATCH(S$5,$CB$13:$CJ$13,0)-1),1)=0)</f>
        <v>0</v>
      </c>
      <c r="CY81" s="53" t="b">
        <f ca="1">OR(IFERROR(OFFSET($CB81,0,MATCH(T$6,$CB$13:$CJ$13,0)-1),1)=0,IFERROR(OFFSET($CB81,0,MATCH(#REF!,$CB$13:$CJ$13,0)-1),1)=0,IFERROR(OFFSET($CB81,0,MATCH(T$5,$CB$13:$CJ$13,0)-1),1)=0)</f>
        <v>0</v>
      </c>
      <c r="CZ81" s="53" t="b">
        <f ca="1">OR(IFERROR(OFFSET($CB81,0,MATCH(U$6,$CB$13:$CJ$13,0)-1),1)=0,IFERROR(OFFSET($CB81,0,MATCH(#REF!,$CB$13:$CJ$13,0)-1),1)=0,IFERROR(OFFSET($CB81,0,MATCH(U$5,$CB$13:$CJ$13,0)-1),1)=0)</f>
        <v>0</v>
      </c>
      <c r="DA81" s="53" t="b">
        <f ca="1">OR(IFERROR(OFFSET($CB81,0,MATCH(V$6,$CB$13:$CJ$13,0)-1),1)=0,IFERROR(OFFSET($CB81,0,MATCH(#REF!,$CB$13:$CJ$13,0)-1),1)=0,IFERROR(OFFSET($CB81,0,MATCH(V$5,$CB$13:$CJ$13,0)-1),1)=0)</f>
        <v>0</v>
      </c>
      <c r="DB81" s="53" t="b">
        <f ca="1">OR(IFERROR(OFFSET($CB81,0,MATCH(W$6,$CB$13:$CJ$13,0)-1),1)=0,IFERROR(OFFSET($CB81,0,MATCH(#REF!,$CB$13:$CJ$13,0)-1),1)=0,IFERROR(OFFSET($CB81,0,MATCH(W$5,$CB$13:$CJ$13,0)-1),1)=0)</f>
        <v>0</v>
      </c>
      <c r="DC81" s="53" t="b">
        <f ca="1">OR(IFERROR(OFFSET($CB81,0,MATCH(X$6,$CB$13:$CJ$13,0)-1),1)=0,IFERROR(OFFSET($CB81,0,MATCH(#REF!,$CB$13:$CJ$13,0)-1),1)=0,IFERROR(OFFSET($CB81,0,MATCH(X$5,$CB$13:$CJ$13,0)-1),1)=0)</f>
        <v>0</v>
      </c>
      <c r="DD81" s="53" t="b">
        <f ca="1">OR(IFERROR(OFFSET($CB81,0,MATCH(Y$6,$CB$13:$CJ$13,0)-1),1)=0,IFERROR(OFFSET($CB81,0,MATCH(#REF!,$CB$13:$CJ$13,0)-1),1)=0,IFERROR(OFFSET($CB81,0,MATCH(Y$5,$CB$13:$CJ$13,0)-1),1)=0)</f>
        <v>0</v>
      </c>
      <c r="DE81" s="53" t="b">
        <f ca="1">OR(IFERROR(OFFSET($CB81,0,MATCH(Z$6,$CB$13:$CJ$13,0)-1),1)=0,IFERROR(OFFSET($CB81,0,MATCH(#REF!,$CB$13:$CJ$13,0)-1),1)=0,IFERROR(OFFSET($CB81,0,MATCH(Z$5,$CB$13:$CJ$13,0)-1),1)=0)</f>
        <v>0</v>
      </c>
      <c r="DF81" s="53" t="b">
        <f ca="1">OR(IFERROR(OFFSET($CB81,0,MATCH(AA$6,$CB$13:$CJ$13,0)-1),1)=0,IFERROR(OFFSET($CB81,0,MATCH(#REF!,$CB$13:$CJ$13,0)-1),1)=0,IFERROR(OFFSET($CB81,0,MATCH(AA$5,$CB$13:$CJ$13,0)-1),1)=0)</f>
        <v>0</v>
      </c>
      <c r="DG81" s="53" t="b">
        <f ca="1">OR(IFERROR(OFFSET($CB81,0,MATCH(AB$6,$CB$13:$CJ$13,0)-1),1)=0,IFERROR(OFFSET($CB81,0,MATCH(#REF!,$CB$13:$CJ$13,0)-1),1)=0,IFERROR(OFFSET($CB81,0,MATCH(AB$5,$CB$13:$CJ$13,0)-1),1)=0)</f>
        <v>0</v>
      </c>
      <c r="DH81" s="53" t="b">
        <f ca="1">OR(IFERROR(OFFSET($CB81,0,MATCH(AC$6,$CB$13:$CJ$13,0)-1),1)=0,IFERROR(OFFSET($CB81,0,MATCH(#REF!,$CB$13:$CJ$13,0)-1),1)=0,IFERROR(OFFSET($CB81,0,MATCH(AC$5,$CB$13:$CJ$13,0)-1),1)=0)</f>
        <v>0</v>
      </c>
      <c r="DI81" s="53" t="b">
        <f ca="1">OR(IFERROR(OFFSET($CB81,0,MATCH(AD$6,$CB$13:$CJ$13,0)-1),1)=0,IFERROR(OFFSET($CB81,0,MATCH(#REF!,$CB$13:$CJ$13,0)-1),1)=0,IFERROR(OFFSET($CB81,0,MATCH(AD$5,$CB$13:$CJ$13,0)-1),1)=0)</f>
        <v>0</v>
      </c>
      <c r="DJ81" s="53" t="b">
        <f ca="1">OR(IFERROR(OFFSET($CB81,0,MATCH(AE$6,$CB$13:$CJ$13,0)-1),1)=0,IFERROR(OFFSET($CB81,0,MATCH(#REF!,$CB$13:$CJ$13,0)-1),1)=0,IFERROR(OFFSET($CB81,0,MATCH(AE$5,$CB$13:$CJ$13,0)-1),1)=0)</f>
        <v>0</v>
      </c>
      <c r="DK81" s="53" t="b">
        <f ca="1">OR(IFERROR(OFFSET($CB81,0,MATCH(AF$6,$CB$13:$CJ$13,0)-1),1)=0,IFERROR(OFFSET($CB81,0,MATCH(#REF!,$CB$13:$CJ$13,0)-1),1)=0,IFERROR(OFFSET($CB81,0,MATCH(AF$5,$CB$13:$CJ$13,0)-1),1)=0)</f>
        <v>0</v>
      </c>
      <c r="DL81" s="53" t="b">
        <f ca="1">OR(IFERROR(OFFSET($CB81,0,MATCH(AG$6,$CB$13:$CJ$13,0)-1),1)=0,IFERROR(OFFSET($CB81,0,MATCH(#REF!,$CB$13:$CJ$13,0)-1),1)=0,IFERROR(OFFSET($CB81,0,MATCH(AG$5,$CB$13:$CJ$13,0)-1),1)=0)</f>
        <v>0</v>
      </c>
      <c r="DM81" s="53" t="b">
        <f ca="1">OR(IFERROR(OFFSET($CB81,0,MATCH(AH$6,$CB$13:$CJ$13,0)-1),1)=0,IFERROR(OFFSET($CB81,0,MATCH(#REF!,$CB$13:$CJ$13,0)-1),1)=0,IFERROR(OFFSET($CB81,0,MATCH(AH$5,$CB$13:$CJ$13,0)-1),1)=0)</f>
        <v>0</v>
      </c>
      <c r="DN81" s="53" t="b">
        <f ca="1">OR(IFERROR(OFFSET($CB81,0,MATCH(AI$6,$CB$13:$CJ$13,0)-1),1)=0,IFERROR(OFFSET($CB81,0,MATCH(#REF!,$CB$13:$CJ$13,0)-1),1)=0,IFERROR(OFFSET($CB81,0,MATCH(AI$5,$CB$13:$CJ$13,0)-1),1)=0)</f>
        <v>0</v>
      </c>
    </row>
    <row r="82" spans="2:118" outlineLevel="1" x14ac:dyDescent="0.25">
      <c r="C82" s="112" t="s">
        <v>580</v>
      </c>
      <c r="D82" s="79" t="s">
        <v>147</v>
      </c>
      <c r="E82" s="79" t="s">
        <v>333</v>
      </c>
      <c r="F82" s="113"/>
      <c r="G82" s="113"/>
      <c r="H82" s="113"/>
      <c r="I82" s="113"/>
      <c r="J82" s="113"/>
      <c r="K82" s="113"/>
      <c r="L82" s="113"/>
      <c r="M82" s="113"/>
      <c r="N82" s="113"/>
      <c r="O82" s="113"/>
      <c r="P82" s="113"/>
      <c r="Q82" s="113"/>
      <c r="R82" s="113"/>
      <c r="S82" s="113"/>
      <c r="T82" s="113"/>
      <c r="U82" s="113"/>
      <c r="V82" s="113"/>
      <c r="W82" s="113"/>
      <c r="X82" s="113"/>
      <c r="Y82" s="113"/>
      <c r="AA82" s="48" t="s">
        <v>127</v>
      </c>
      <c r="AB82" s="48" t="s">
        <v>127</v>
      </c>
      <c r="AC82" s="48" t="s">
        <v>127</v>
      </c>
      <c r="AD82" s="48" t="s">
        <v>126</v>
      </c>
      <c r="AE82" s="48" t="s">
        <v>126</v>
      </c>
      <c r="AF82" s="48" t="s">
        <v>126</v>
      </c>
      <c r="AG82" s="48" t="s">
        <v>126</v>
      </c>
      <c r="AH82" s="48" t="s">
        <v>127</v>
      </c>
      <c r="AI82" s="48" t="s">
        <v>127</v>
      </c>
      <c r="AJ82" s="48" t="s">
        <v>127</v>
      </c>
      <c r="AL82" s="48" t="s">
        <v>126</v>
      </c>
      <c r="AM82" s="48" t="s">
        <v>126</v>
      </c>
      <c r="AN82" s="48" t="s">
        <v>126</v>
      </c>
      <c r="AO82" s="48" t="s">
        <v>126</v>
      </c>
      <c r="AQ82" s="48" t="s">
        <v>126</v>
      </c>
      <c r="AR82" s="48" t="s">
        <v>126</v>
      </c>
      <c r="AS82" s="48" t="s">
        <v>126</v>
      </c>
      <c r="AU82" s="79" t="str">
        <f t="shared" si="167"/>
        <v>N</v>
      </c>
      <c r="AV82" s="79" t="str">
        <f t="shared" si="168"/>
        <v>Y</v>
      </c>
      <c r="AW82" s="79" t="str">
        <f t="shared" si="169"/>
        <v>Y</v>
      </c>
      <c r="AX82" s="79" t="str">
        <f t="shared" si="170"/>
        <v>Y</v>
      </c>
      <c r="AY82" s="79" t="str">
        <f t="shared" si="171"/>
        <v>Y</v>
      </c>
      <c r="AZ82" s="79" t="str">
        <f t="shared" si="172"/>
        <v>Y</v>
      </c>
      <c r="BA82" s="79" t="str">
        <f t="shared" si="173"/>
        <v>Y</v>
      </c>
      <c r="BB82" s="79" t="str">
        <f t="shared" si="174"/>
        <v>Y</v>
      </c>
      <c r="BC82" s="79" t="str">
        <f t="shared" si="175"/>
        <v>Y</v>
      </c>
      <c r="BD82" s="79" t="str">
        <f t="shared" si="176"/>
        <v>Y</v>
      </c>
      <c r="BE82" s="79" t="str">
        <f t="shared" si="177"/>
        <v>Y</v>
      </c>
      <c r="BF82" s="79" t="str">
        <f t="shared" si="178"/>
        <v>Y</v>
      </c>
      <c r="BG82" s="79" t="str">
        <f t="shared" si="179"/>
        <v>Y</v>
      </c>
      <c r="BH82" s="79" t="str">
        <f t="shared" si="180"/>
        <v>Y</v>
      </c>
      <c r="BI82" s="79" t="str">
        <f t="shared" si="181"/>
        <v>Y</v>
      </c>
      <c r="BJ82" s="79" t="str">
        <f t="shared" si="182"/>
        <v>Y</v>
      </c>
      <c r="BK82" s="79" t="str">
        <f t="shared" si="183"/>
        <v>Y</v>
      </c>
      <c r="BL82" s="79" t="str">
        <f t="shared" si="184"/>
        <v>Y</v>
      </c>
      <c r="BM82" s="79" t="str">
        <f t="shared" si="185"/>
        <v>Y</v>
      </c>
      <c r="BN82" s="79" t="str">
        <f t="shared" si="186"/>
        <v>Y</v>
      </c>
      <c r="CB82" s="48" t="s">
        <v>126</v>
      </c>
      <c r="CC82" s="48" t="s">
        <v>126</v>
      </c>
      <c r="CD82" s="48" t="s">
        <v>126</v>
      </c>
      <c r="CE82" s="48" t="s">
        <v>126</v>
      </c>
      <c r="CF82" s="48" t="s">
        <v>126</v>
      </c>
      <c r="CG82" s="48" t="s">
        <v>126</v>
      </c>
      <c r="CH82" s="48" t="s">
        <v>126</v>
      </c>
      <c r="CI82" s="48" t="s">
        <v>126</v>
      </c>
      <c r="CJ82" s="48" t="s">
        <v>126</v>
      </c>
      <c r="CK82" s="53" t="b">
        <f ca="1">OR(IFERROR(OFFSET($CB82,0,MATCH(F$6,$CB$13:$CJ$13,0)-1),1)=0,IFERROR(OFFSET($CB82,0,MATCH(#REF!,$CB$13:$CJ$13,0)-1),1)=0,IFERROR(OFFSET($CB82,0,MATCH(F$5,$CB$13:$CJ$13,0)-1),1)=0)</f>
        <v>0</v>
      </c>
      <c r="CL82" s="53" t="b">
        <f ca="1">OR(IFERROR(OFFSET($CB82,0,MATCH(G$6,$CB$13:$CJ$13,0)-1),1)=0,IFERROR(OFFSET($CB82,0,MATCH(#REF!,$CB$13:$CJ$13,0)-1),1)=0,IFERROR(OFFSET($CB82,0,MATCH(G$5,$CB$13:$CJ$13,0)-1),1)=0)</f>
        <v>0</v>
      </c>
      <c r="CM82" s="53" t="b">
        <f ca="1">OR(IFERROR(OFFSET($CB82,0,MATCH(H$6,$CB$13:$CJ$13,0)-1),1)=0,IFERROR(OFFSET($CB82,0,MATCH(#REF!,$CB$13:$CJ$13,0)-1),1)=0,IFERROR(OFFSET($CB82,0,MATCH(H$5,$CB$13:$CJ$13,0)-1),1)=0)</f>
        <v>0</v>
      </c>
      <c r="CN82" s="53" t="b">
        <f ca="1">OR(IFERROR(OFFSET($CB82,0,MATCH(I$6,$CB$13:$CJ$13,0)-1),1)=0,IFERROR(OFFSET($CB82,0,MATCH(#REF!,$CB$13:$CJ$13,0)-1),1)=0,IFERROR(OFFSET($CB82,0,MATCH(I$5,$CB$13:$CJ$13,0)-1),1)=0)</f>
        <v>0</v>
      </c>
      <c r="CO82" s="53" t="b">
        <f ca="1">OR(IFERROR(OFFSET($CB82,0,MATCH(J$6,$CB$13:$CJ$13,0)-1),1)=0,IFERROR(OFFSET($CB82,0,MATCH(#REF!,$CB$13:$CJ$13,0)-1),1)=0,IFERROR(OFFSET($CB82,0,MATCH(J$5,$CB$13:$CJ$13,0)-1),1)=0)</f>
        <v>0</v>
      </c>
      <c r="CP82" s="53" t="b">
        <f ca="1">OR(IFERROR(OFFSET($CB82,0,MATCH(K$6,$CB$13:$CJ$13,0)-1),1)=0,IFERROR(OFFSET($CB82,0,MATCH(#REF!,$CB$13:$CJ$13,0)-1),1)=0,IFERROR(OFFSET($CB82,0,MATCH(K$5,$CB$13:$CJ$13,0)-1),1)=0)</f>
        <v>0</v>
      </c>
      <c r="CQ82" s="53" t="b">
        <f ca="1">OR(IFERROR(OFFSET($CB82,0,MATCH(L$6,$CB$13:$CJ$13,0)-1),1)=0,IFERROR(OFFSET($CB82,0,MATCH(#REF!,$CB$13:$CJ$13,0)-1),1)=0,IFERROR(OFFSET($CB82,0,MATCH(L$5,$CB$13:$CJ$13,0)-1),1)=0)</f>
        <v>0</v>
      </c>
      <c r="CR82" s="53" t="b">
        <f ca="1">OR(IFERROR(OFFSET($CB82,0,MATCH(M$6,$CB$13:$CJ$13,0)-1),1)=0,IFERROR(OFFSET($CB82,0,MATCH(#REF!,$CB$13:$CJ$13,0)-1),1)=0,IFERROR(OFFSET($CB82,0,MATCH(M$5,$CB$13:$CJ$13,0)-1),1)=0)</f>
        <v>0</v>
      </c>
      <c r="CS82" s="53" t="b">
        <f ca="1">OR(IFERROR(OFFSET($CB82,0,MATCH(N$6,$CB$13:$CJ$13,0)-1),1)=0,IFERROR(OFFSET($CB82,0,MATCH(#REF!,$CB$13:$CJ$13,0)-1),1)=0,IFERROR(OFFSET($CB82,0,MATCH(N$5,$CB$13:$CJ$13,0)-1),1)=0)</f>
        <v>0</v>
      </c>
      <c r="CT82" s="53" t="b">
        <f ca="1">OR(IFERROR(OFFSET($CB82,0,MATCH(O$6,$CB$13:$CJ$13,0)-1),1)=0,IFERROR(OFFSET($CB82,0,MATCH(#REF!,$CB$13:$CJ$13,0)-1),1)=0,IFERROR(OFFSET($CB82,0,MATCH(O$5,$CB$13:$CJ$13,0)-1),1)=0)</f>
        <v>0</v>
      </c>
      <c r="CU82" s="53" t="b">
        <f ca="1">OR(IFERROR(OFFSET($CB82,0,MATCH(P$6,$CB$13:$CJ$13,0)-1),1)=0,IFERROR(OFFSET($CB82,0,MATCH(#REF!,$CB$13:$CJ$13,0)-1),1)=0,IFERROR(OFFSET($CB82,0,MATCH(P$5,$CB$13:$CJ$13,0)-1),1)=0)</f>
        <v>0</v>
      </c>
      <c r="CV82" s="53" t="b">
        <f ca="1">OR(IFERROR(OFFSET($CB82,0,MATCH(Q$6,$CB$13:$CJ$13,0)-1),1)=0,IFERROR(OFFSET($CB82,0,MATCH(#REF!,$CB$13:$CJ$13,0)-1),1)=0,IFERROR(OFFSET($CB82,0,MATCH(Q$5,$CB$13:$CJ$13,0)-1),1)=0)</f>
        <v>0</v>
      </c>
      <c r="CW82" s="53" t="b">
        <f ca="1">OR(IFERROR(OFFSET($CB82,0,MATCH(R$6,$CB$13:$CJ$13,0)-1),1)=0,IFERROR(OFFSET($CB82,0,MATCH(#REF!,$CB$13:$CJ$13,0)-1),1)=0,IFERROR(OFFSET($CB82,0,MATCH(R$5,$CB$13:$CJ$13,0)-1),1)=0)</f>
        <v>0</v>
      </c>
      <c r="CX82" s="53" t="b">
        <f ca="1">OR(IFERROR(OFFSET($CB82,0,MATCH(S$6,$CB$13:$CJ$13,0)-1),1)=0,IFERROR(OFFSET($CB82,0,MATCH(#REF!,$CB$13:$CJ$13,0)-1),1)=0,IFERROR(OFFSET($CB82,0,MATCH(S$5,$CB$13:$CJ$13,0)-1),1)=0)</f>
        <v>0</v>
      </c>
      <c r="CY82" s="53" t="b">
        <f ca="1">OR(IFERROR(OFFSET($CB82,0,MATCH(T$6,$CB$13:$CJ$13,0)-1),1)=0,IFERROR(OFFSET($CB82,0,MATCH(#REF!,$CB$13:$CJ$13,0)-1),1)=0,IFERROR(OFFSET($CB82,0,MATCH(T$5,$CB$13:$CJ$13,0)-1),1)=0)</f>
        <v>0</v>
      </c>
      <c r="CZ82" s="53" t="b">
        <f ca="1">OR(IFERROR(OFFSET($CB82,0,MATCH(U$6,$CB$13:$CJ$13,0)-1),1)=0,IFERROR(OFFSET($CB82,0,MATCH(#REF!,$CB$13:$CJ$13,0)-1),1)=0,IFERROR(OFFSET($CB82,0,MATCH(U$5,$CB$13:$CJ$13,0)-1),1)=0)</f>
        <v>0</v>
      </c>
      <c r="DA82" s="53" t="b">
        <f ca="1">OR(IFERROR(OFFSET($CB82,0,MATCH(V$6,$CB$13:$CJ$13,0)-1),1)=0,IFERROR(OFFSET($CB82,0,MATCH(#REF!,$CB$13:$CJ$13,0)-1),1)=0,IFERROR(OFFSET($CB82,0,MATCH(V$5,$CB$13:$CJ$13,0)-1),1)=0)</f>
        <v>0</v>
      </c>
      <c r="DB82" s="53" t="b">
        <f ca="1">OR(IFERROR(OFFSET($CB82,0,MATCH(W$6,$CB$13:$CJ$13,0)-1),1)=0,IFERROR(OFFSET($CB82,0,MATCH(#REF!,$CB$13:$CJ$13,0)-1),1)=0,IFERROR(OFFSET($CB82,0,MATCH(W$5,$CB$13:$CJ$13,0)-1),1)=0)</f>
        <v>0</v>
      </c>
      <c r="DC82" s="53" t="b">
        <f ca="1">OR(IFERROR(OFFSET($CB82,0,MATCH(X$6,$CB$13:$CJ$13,0)-1),1)=0,IFERROR(OFFSET($CB82,0,MATCH(#REF!,$CB$13:$CJ$13,0)-1),1)=0,IFERROR(OFFSET($CB82,0,MATCH(X$5,$CB$13:$CJ$13,0)-1),1)=0)</f>
        <v>0</v>
      </c>
      <c r="DD82" s="53" t="b">
        <f ca="1">OR(IFERROR(OFFSET($CB82,0,MATCH(Y$6,$CB$13:$CJ$13,0)-1),1)=0,IFERROR(OFFSET($CB82,0,MATCH(#REF!,$CB$13:$CJ$13,0)-1),1)=0,IFERROR(OFFSET($CB82,0,MATCH(Y$5,$CB$13:$CJ$13,0)-1),1)=0)</f>
        <v>0</v>
      </c>
      <c r="DE82" s="53" t="b">
        <f ca="1">OR(IFERROR(OFFSET($CB82,0,MATCH(Z$6,$CB$13:$CJ$13,0)-1),1)=0,IFERROR(OFFSET($CB82,0,MATCH(#REF!,$CB$13:$CJ$13,0)-1),1)=0,IFERROR(OFFSET($CB82,0,MATCH(Z$5,$CB$13:$CJ$13,0)-1),1)=0)</f>
        <v>0</v>
      </c>
      <c r="DF82" s="53" t="b">
        <f ca="1">OR(IFERROR(OFFSET($CB82,0,MATCH(AA$6,$CB$13:$CJ$13,0)-1),1)=0,IFERROR(OFFSET($CB82,0,MATCH(#REF!,$CB$13:$CJ$13,0)-1),1)=0,IFERROR(OFFSET($CB82,0,MATCH(AA$5,$CB$13:$CJ$13,0)-1),1)=0)</f>
        <v>0</v>
      </c>
      <c r="DG82" s="53" t="b">
        <f ca="1">OR(IFERROR(OFFSET($CB82,0,MATCH(AB$6,$CB$13:$CJ$13,0)-1),1)=0,IFERROR(OFFSET($CB82,0,MATCH(#REF!,$CB$13:$CJ$13,0)-1),1)=0,IFERROR(OFFSET($CB82,0,MATCH(AB$5,$CB$13:$CJ$13,0)-1),1)=0)</f>
        <v>0</v>
      </c>
      <c r="DH82" s="53" t="b">
        <f ca="1">OR(IFERROR(OFFSET($CB82,0,MATCH(AC$6,$CB$13:$CJ$13,0)-1),1)=0,IFERROR(OFFSET($CB82,0,MATCH(#REF!,$CB$13:$CJ$13,0)-1),1)=0,IFERROR(OFFSET($CB82,0,MATCH(AC$5,$CB$13:$CJ$13,0)-1),1)=0)</f>
        <v>0</v>
      </c>
      <c r="DI82" s="53" t="b">
        <f ca="1">OR(IFERROR(OFFSET($CB82,0,MATCH(AD$6,$CB$13:$CJ$13,0)-1),1)=0,IFERROR(OFFSET($CB82,0,MATCH(#REF!,$CB$13:$CJ$13,0)-1),1)=0,IFERROR(OFFSET($CB82,0,MATCH(AD$5,$CB$13:$CJ$13,0)-1),1)=0)</f>
        <v>0</v>
      </c>
      <c r="DJ82" s="53" t="b">
        <f ca="1">OR(IFERROR(OFFSET($CB82,0,MATCH(AE$6,$CB$13:$CJ$13,0)-1),1)=0,IFERROR(OFFSET($CB82,0,MATCH(#REF!,$CB$13:$CJ$13,0)-1),1)=0,IFERROR(OFFSET($CB82,0,MATCH(AE$5,$CB$13:$CJ$13,0)-1),1)=0)</f>
        <v>0</v>
      </c>
      <c r="DK82" s="53" t="b">
        <f ca="1">OR(IFERROR(OFFSET($CB82,0,MATCH(AF$6,$CB$13:$CJ$13,0)-1),1)=0,IFERROR(OFFSET($CB82,0,MATCH(#REF!,$CB$13:$CJ$13,0)-1),1)=0,IFERROR(OFFSET($CB82,0,MATCH(AF$5,$CB$13:$CJ$13,0)-1),1)=0)</f>
        <v>0</v>
      </c>
      <c r="DL82" s="53" t="b">
        <f ca="1">OR(IFERROR(OFFSET($CB82,0,MATCH(AG$6,$CB$13:$CJ$13,0)-1),1)=0,IFERROR(OFFSET($CB82,0,MATCH(#REF!,$CB$13:$CJ$13,0)-1),1)=0,IFERROR(OFFSET($CB82,0,MATCH(AG$5,$CB$13:$CJ$13,0)-1),1)=0)</f>
        <v>0</v>
      </c>
      <c r="DM82" s="53" t="b">
        <f ca="1">OR(IFERROR(OFFSET($CB82,0,MATCH(AH$6,$CB$13:$CJ$13,0)-1),1)=0,IFERROR(OFFSET($CB82,0,MATCH(#REF!,$CB$13:$CJ$13,0)-1),1)=0,IFERROR(OFFSET($CB82,0,MATCH(AH$5,$CB$13:$CJ$13,0)-1),1)=0)</f>
        <v>0</v>
      </c>
      <c r="DN82" s="53" t="b">
        <f ca="1">OR(IFERROR(OFFSET($CB82,0,MATCH(AI$6,$CB$13:$CJ$13,0)-1),1)=0,IFERROR(OFFSET($CB82,0,MATCH(#REF!,$CB$13:$CJ$13,0)-1),1)=0,IFERROR(OFFSET($CB82,0,MATCH(AI$5,$CB$13:$CJ$13,0)-1),1)=0)</f>
        <v>0</v>
      </c>
    </row>
    <row r="83" spans="2:118" outlineLevel="1" x14ac:dyDescent="0.25">
      <c r="C83" s="112" t="s">
        <v>581</v>
      </c>
      <c r="D83" s="79" t="s">
        <v>147</v>
      </c>
      <c r="E83" s="79" t="s">
        <v>333</v>
      </c>
      <c r="F83" s="113"/>
      <c r="G83" s="113"/>
      <c r="H83" s="113"/>
      <c r="I83" s="113"/>
      <c r="J83" s="113"/>
      <c r="K83" s="113"/>
      <c r="L83" s="113"/>
      <c r="M83" s="113"/>
      <c r="N83" s="113"/>
      <c r="O83" s="113"/>
      <c r="P83" s="113"/>
      <c r="Q83" s="113"/>
      <c r="R83" s="113"/>
      <c r="S83" s="113"/>
      <c r="T83" s="113"/>
      <c r="U83" s="113"/>
      <c r="V83" s="113"/>
      <c r="W83" s="113"/>
      <c r="X83" s="113"/>
      <c r="Y83" s="113"/>
      <c r="AA83" s="48" t="s">
        <v>127</v>
      </c>
      <c r="AB83" s="48" t="s">
        <v>127</v>
      </c>
      <c r="AC83" s="48" t="s">
        <v>127</v>
      </c>
      <c r="AD83" s="48" t="s">
        <v>126</v>
      </c>
      <c r="AE83" s="48" t="s">
        <v>126</v>
      </c>
      <c r="AF83" s="48" t="s">
        <v>126</v>
      </c>
      <c r="AG83" s="48" t="s">
        <v>126</v>
      </c>
      <c r="AH83" s="48" t="s">
        <v>127</v>
      </c>
      <c r="AI83" s="48" t="s">
        <v>127</v>
      </c>
      <c r="AJ83" s="48" t="s">
        <v>127</v>
      </c>
      <c r="AL83" s="48" t="s">
        <v>126</v>
      </c>
      <c r="AM83" s="48" t="s">
        <v>126</v>
      </c>
      <c r="AN83" s="48" t="s">
        <v>126</v>
      </c>
      <c r="AO83" s="48" t="s">
        <v>126</v>
      </c>
      <c r="AQ83" s="48" t="s">
        <v>126</v>
      </c>
      <c r="AR83" s="48" t="s">
        <v>126</v>
      </c>
      <c r="AS83" s="48" t="s">
        <v>126</v>
      </c>
      <c r="AU83" s="79" t="str">
        <f t="shared" si="167"/>
        <v>N</v>
      </c>
      <c r="AV83" s="79" t="str">
        <f t="shared" si="168"/>
        <v>Y</v>
      </c>
      <c r="AW83" s="79" t="str">
        <f t="shared" si="169"/>
        <v>Y</v>
      </c>
      <c r="AX83" s="79" t="str">
        <f t="shared" si="170"/>
        <v>Y</v>
      </c>
      <c r="AY83" s="79" t="str">
        <f t="shared" si="171"/>
        <v>Y</v>
      </c>
      <c r="AZ83" s="79" t="str">
        <f t="shared" si="172"/>
        <v>Y</v>
      </c>
      <c r="BA83" s="79" t="str">
        <f t="shared" si="173"/>
        <v>Y</v>
      </c>
      <c r="BB83" s="79" t="str">
        <f t="shared" si="174"/>
        <v>Y</v>
      </c>
      <c r="BC83" s="79" t="str">
        <f t="shared" si="175"/>
        <v>Y</v>
      </c>
      <c r="BD83" s="79" t="str">
        <f t="shared" si="176"/>
        <v>Y</v>
      </c>
      <c r="BE83" s="79" t="str">
        <f t="shared" si="177"/>
        <v>Y</v>
      </c>
      <c r="BF83" s="79" t="str">
        <f t="shared" si="178"/>
        <v>Y</v>
      </c>
      <c r="BG83" s="79" t="str">
        <f t="shared" si="179"/>
        <v>Y</v>
      </c>
      <c r="BH83" s="79" t="str">
        <f t="shared" si="180"/>
        <v>Y</v>
      </c>
      <c r="BI83" s="79" t="str">
        <f t="shared" si="181"/>
        <v>Y</v>
      </c>
      <c r="BJ83" s="79" t="str">
        <f t="shared" si="182"/>
        <v>Y</v>
      </c>
      <c r="BK83" s="79" t="str">
        <f t="shared" si="183"/>
        <v>Y</v>
      </c>
      <c r="BL83" s="79" t="str">
        <f t="shared" si="184"/>
        <v>Y</v>
      </c>
      <c r="BM83" s="79" t="str">
        <f t="shared" si="185"/>
        <v>Y</v>
      </c>
      <c r="BN83" s="79" t="str">
        <f t="shared" si="186"/>
        <v>Y</v>
      </c>
      <c r="CB83" s="48" t="s">
        <v>126</v>
      </c>
      <c r="CC83" s="48" t="s">
        <v>126</v>
      </c>
      <c r="CD83" s="48" t="s">
        <v>126</v>
      </c>
      <c r="CE83" s="48" t="s">
        <v>126</v>
      </c>
      <c r="CF83" s="48" t="s">
        <v>126</v>
      </c>
      <c r="CG83" s="48" t="s">
        <v>126</v>
      </c>
      <c r="CH83" s="48" t="s">
        <v>126</v>
      </c>
      <c r="CI83" s="48" t="s">
        <v>126</v>
      </c>
      <c r="CJ83" s="48" t="s">
        <v>126</v>
      </c>
      <c r="CK83" s="53" t="b">
        <f ca="1">OR(IFERROR(OFFSET($CB83,0,MATCH(F$6,$CB$13:$CJ$13,0)-1),1)=0,IFERROR(OFFSET($CB83,0,MATCH(#REF!,$CB$13:$CJ$13,0)-1),1)=0,IFERROR(OFFSET($CB83,0,MATCH(F$5,$CB$13:$CJ$13,0)-1),1)=0)</f>
        <v>0</v>
      </c>
      <c r="CL83" s="53" t="b">
        <f ca="1">OR(IFERROR(OFFSET($CB83,0,MATCH(G$6,$CB$13:$CJ$13,0)-1),1)=0,IFERROR(OFFSET($CB83,0,MATCH(#REF!,$CB$13:$CJ$13,0)-1),1)=0,IFERROR(OFFSET($CB83,0,MATCH(G$5,$CB$13:$CJ$13,0)-1),1)=0)</f>
        <v>0</v>
      </c>
      <c r="CM83" s="53" t="b">
        <f ca="1">OR(IFERROR(OFFSET($CB83,0,MATCH(H$6,$CB$13:$CJ$13,0)-1),1)=0,IFERROR(OFFSET($CB83,0,MATCH(#REF!,$CB$13:$CJ$13,0)-1),1)=0,IFERROR(OFFSET($CB83,0,MATCH(H$5,$CB$13:$CJ$13,0)-1),1)=0)</f>
        <v>0</v>
      </c>
      <c r="CN83" s="53" t="b">
        <f ca="1">OR(IFERROR(OFFSET($CB83,0,MATCH(I$6,$CB$13:$CJ$13,0)-1),1)=0,IFERROR(OFFSET($CB83,0,MATCH(#REF!,$CB$13:$CJ$13,0)-1),1)=0,IFERROR(OFFSET($CB83,0,MATCH(I$5,$CB$13:$CJ$13,0)-1),1)=0)</f>
        <v>0</v>
      </c>
      <c r="CO83" s="53" t="b">
        <f ca="1">OR(IFERROR(OFFSET($CB83,0,MATCH(J$6,$CB$13:$CJ$13,0)-1),1)=0,IFERROR(OFFSET($CB83,0,MATCH(#REF!,$CB$13:$CJ$13,0)-1),1)=0,IFERROR(OFFSET($CB83,0,MATCH(J$5,$CB$13:$CJ$13,0)-1),1)=0)</f>
        <v>0</v>
      </c>
      <c r="CP83" s="53" t="b">
        <f ca="1">OR(IFERROR(OFFSET($CB83,0,MATCH(K$6,$CB$13:$CJ$13,0)-1),1)=0,IFERROR(OFFSET($CB83,0,MATCH(#REF!,$CB$13:$CJ$13,0)-1),1)=0,IFERROR(OFFSET($CB83,0,MATCH(K$5,$CB$13:$CJ$13,0)-1),1)=0)</f>
        <v>0</v>
      </c>
      <c r="CQ83" s="53" t="b">
        <f ca="1">OR(IFERROR(OFFSET($CB83,0,MATCH(L$6,$CB$13:$CJ$13,0)-1),1)=0,IFERROR(OFFSET($CB83,0,MATCH(#REF!,$CB$13:$CJ$13,0)-1),1)=0,IFERROR(OFFSET($CB83,0,MATCH(L$5,$CB$13:$CJ$13,0)-1),1)=0)</f>
        <v>0</v>
      </c>
      <c r="CR83" s="53" t="b">
        <f ca="1">OR(IFERROR(OFFSET($CB83,0,MATCH(M$6,$CB$13:$CJ$13,0)-1),1)=0,IFERROR(OFFSET($CB83,0,MATCH(#REF!,$CB$13:$CJ$13,0)-1),1)=0,IFERROR(OFFSET($CB83,0,MATCH(M$5,$CB$13:$CJ$13,0)-1),1)=0)</f>
        <v>0</v>
      </c>
      <c r="CS83" s="53" t="b">
        <f ca="1">OR(IFERROR(OFFSET($CB83,0,MATCH(N$6,$CB$13:$CJ$13,0)-1),1)=0,IFERROR(OFFSET($CB83,0,MATCH(#REF!,$CB$13:$CJ$13,0)-1),1)=0,IFERROR(OFFSET($CB83,0,MATCH(N$5,$CB$13:$CJ$13,0)-1),1)=0)</f>
        <v>0</v>
      </c>
      <c r="CT83" s="53" t="b">
        <f ca="1">OR(IFERROR(OFFSET($CB83,0,MATCH(O$6,$CB$13:$CJ$13,0)-1),1)=0,IFERROR(OFFSET($CB83,0,MATCH(#REF!,$CB$13:$CJ$13,0)-1),1)=0,IFERROR(OFFSET($CB83,0,MATCH(O$5,$CB$13:$CJ$13,0)-1),1)=0)</f>
        <v>0</v>
      </c>
      <c r="CU83" s="53" t="b">
        <f ca="1">OR(IFERROR(OFFSET($CB83,0,MATCH(P$6,$CB$13:$CJ$13,0)-1),1)=0,IFERROR(OFFSET($CB83,0,MATCH(#REF!,$CB$13:$CJ$13,0)-1),1)=0,IFERROR(OFFSET($CB83,0,MATCH(P$5,$CB$13:$CJ$13,0)-1),1)=0)</f>
        <v>0</v>
      </c>
      <c r="CV83" s="53" t="b">
        <f ca="1">OR(IFERROR(OFFSET($CB83,0,MATCH(Q$6,$CB$13:$CJ$13,0)-1),1)=0,IFERROR(OFFSET($CB83,0,MATCH(#REF!,$CB$13:$CJ$13,0)-1),1)=0,IFERROR(OFFSET($CB83,0,MATCH(Q$5,$CB$13:$CJ$13,0)-1),1)=0)</f>
        <v>0</v>
      </c>
      <c r="CW83" s="53" t="b">
        <f ca="1">OR(IFERROR(OFFSET($CB83,0,MATCH(R$6,$CB$13:$CJ$13,0)-1),1)=0,IFERROR(OFFSET($CB83,0,MATCH(#REF!,$CB$13:$CJ$13,0)-1),1)=0,IFERROR(OFFSET($CB83,0,MATCH(R$5,$CB$13:$CJ$13,0)-1),1)=0)</f>
        <v>0</v>
      </c>
      <c r="CX83" s="53" t="b">
        <f ca="1">OR(IFERROR(OFFSET($CB83,0,MATCH(S$6,$CB$13:$CJ$13,0)-1),1)=0,IFERROR(OFFSET($CB83,0,MATCH(#REF!,$CB$13:$CJ$13,0)-1),1)=0,IFERROR(OFFSET($CB83,0,MATCH(S$5,$CB$13:$CJ$13,0)-1),1)=0)</f>
        <v>0</v>
      </c>
      <c r="CY83" s="53" t="b">
        <f ca="1">OR(IFERROR(OFFSET($CB83,0,MATCH(T$6,$CB$13:$CJ$13,0)-1),1)=0,IFERROR(OFFSET($CB83,0,MATCH(#REF!,$CB$13:$CJ$13,0)-1),1)=0,IFERROR(OFFSET($CB83,0,MATCH(T$5,$CB$13:$CJ$13,0)-1),1)=0)</f>
        <v>0</v>
      </c>
      <c r="CZ83" s="53" t="b">
        <f ca="1">OR(IFERROR(OFFSET($CB83,0,MATCH(U$6,$CB$13:$CJ$13,0)-1),1)=0,IFERROR(OFFSET($CB83,0,MATCH(#REF!,$CB$13:$CJ$13,0)-1),1)=0,IFERROR(OFFSET($CB83,0,MATCH(U$5,$CB$13:$CJ$13,0)-1),1)=0)</f>
        <v>0</v>
      </c>
      <c r="DA83" s="53" t="b">
        <f ca="1">OR(IFERROR(OFFSET($CB83,0,MATCH(V$6,$CB$13:$CJ$13,0)-1),1)=0,IFERROR(OFFSET($CB83,0,MATCH(#REF!,$CB$13:$CJ$13,0)-1),1)=0,IFERROR(OFFSET($CB83,0,MATCH(V$5,$CB$13:$CJ$13,0)-1),1)=0)</f>
        <v>0</v>
      </c>
      <c r="DB83" s="53" t="b">
        <f ca="1">OR(IFERROR(OFFSET($CB83,0,MATCH(W$6,$CB$13:$CJ$13,0)-1),1)=0,IFERROR(OFFSET($CB83,0,MATCH(#REF!,$CB$13:$CJ$13,0)-1),1)=0,IFERROR(OFFSET($CB83,0,MATCH(W$5,$CB$13:$CJ$13,0)-1),1)=0)</f>
        <v>0</v>
      </c>
      <c r="DC83" s="53" t="b">
        <f ca="1">OR(IFERROR(OFFSET($CB83,0,MATCH(X$6,$CB$13:$CJ$13,0)-1),1)=0,IFERROR(OFFSET($CB83,0,MATCH(#REF!,$CB$13:$CJ$13,0)-1),1)=0,IFERROR(OFFSET($CB83,0,MATCH(X$5,$CB$13:$CJ$13,0)-1),1)=0)</f>
        <v>0</v>
      </c>
      <c r="DD83" s="53" t="b">
        <f ca="1">OR(IFERROR(OFFSET($CB83,0,MATCH(Y$6,$CB$13:$CJ$13,0)-1),1)=0,IFERROR(OFFSET($CB83,0,MATCH(#REF!,$CB$13:$CJ$13,0)-1),1)=0,IFERROR(OFFSET($CB83,0,MATCH(Y$5,$CB$13:$CJ$13,0)-1),1)=0)</f>
        <v>0</v>
      </c>
      <c r="DE83" s="53" t="b">
        <f ca="1">OR(IFERROR(OFFSET($CB83,0,MATCH(Z$6,$CB$13:$CJ$13,0)-1),1)=0,IFERROR(OFFSET($CB83,0,MATCH(#REF!,$CB$13:$CJ$13,0)-1),1)=0,IFERROR(OFFSET($CB83,0,MATCH(Z$5,$CB$13:$CJ$13,0)-1),1)=0)</f>
        <v>0</v>
      </c>
      <c r="DF83" s="53" t="b">
        <f ca="1">OR(IFERROR(OFFSET($CB83,0,MATCH(AA$6,$CB$13:$CJ$13,0)-1),1)=0,IFERROR(OFFSET($CB83,0,MATCH(#REF!,$CB$13:$CJ$13,0)-1),1)=0,IFERROR(OFFSET($CB83,0,MATCH(AA$5,$CB$13:$CJ$13,0)-1),1)=0)</f>
        <v>0</v>
      </c>
      <c r="DG83" s="53" t="b">
        <f ca="1">OR(IFERROR(OFFSET($CB83,0,MATCH(AB$6,$CB$13:$CJ$13,0)-1),1)=0,IFERROR(OFFSET($CB83,0,MATCH(#REF!,$CB$13:$CJ$13,0)-1),1)=0,IFERROR(OFFSET($CB83,0,MATCH(AB$5,$CB$13:$CJ$13,0)-1),1)=0)</f>
        <v>0</v>
      </c>
      <c r="DH83" s="53" t="b">
        <f ca="1">OR(IFERROR(OFFSET($CB83,0,MATCH(AC$6,$CB$13:$CJ$13,0)-1),1)=0,IFERROR(OFFSET($CB83,0,MATCH(#REF!,$CB$13:$CJ$13,0)-1),1)=0,IFERROR(OFFSET($CB83,0,MATCH(AC$5,$CB$13:$CJ$13,0)-1),1)=0)</f>
        <v>0</v>
      </c>
      <c r="DI83" s="53" t="b">
        <f ca="1">OR(IFERROR(OFFSET($CB83,0,MATCH(AD$6,$CB$13:$CJ$13,0)-1),1)=0,IFERROR(OFFSET($CB83,0,MATCH(#REF!,$CB$13:$CJ$13,0)-1),1)=0,IFERROR(OFFSET($CB83,0,MATCH(AD$5,$CB$13:$CJ$13,0)-1),1)=0)</f>
        <v>0</v>
      </c>
      <c r="DJ83" s="53" t="b">
        <f ca="1">OR(IFERROR(OFFSET($CB83,0,MATCH(AE$6,$CB$13:$CJ$13,0)-1),1)=0,IFERROR(OFFSET($CB83,0,MATCH(#REF!,$CB$13:$CJ$13,0)-1),1)=0,IFERROR(OFFSET($CB83,0,MATCH(AE$5,$CB$13:$CJ$13,0)-1),1)=0)</f>
        <v>0</v>
      </c>
      <c r="DK83" s="53" t="b">
        <f ca="1">OR(IFERROR(OFFSET($CB83,0,MATCH(AF$6,$CB$13:$CJ$13,0)-1),1)=0,IFERROR(OFFSET($CB83,0,MATCH(#REF!,$CB$13:$CJ$13,0)-1),1)=0,IFERROR(OFFSET($CB83,0,MATCH(AF$5,$CB$13:$CJ$13,0)-1),1)=0)</f>
        <v>0</v>
      </c>
      <c r="DL83" s="53" t="b">
        <f ca="1">OR(IFERROR(OFFSET($CB83,0,MATCH(AG$6,$CB$13:$CJ$13,0)-1),1)=0,IFERROR(OFFSET($CB83,0,MATCH(#REF!,$CB$13:$CJ$13,0)-1),1)=0,IFERROR(OFFSET($CB83,0,MATCH(AG$5,$CB$13:$CJ$13,0)-1),1)=0)</f>
        <v>0</v>
      </c>
      <c r="DM83" s="53" t="b">
        <f ca="1">OR(IFERROR(OFFSET($CB83,0,MATCH(AH$6,$CB$13:$CJ$13,0)-1),1)=0,IFERROR(OFFSET($CB83,0,MATCH(#REF!,$CB$13:$CJ$13,0)-1),1)=0,IFERROR(OFFSET($CB83,0,MATCH(AH$5,$CB$13:$CJ$13,0)-1),1)=0)</f>
        <v>0</v>
      </c>
      <c r="DN83" s="53" t="b">
        <f ca="1">OR(IFERROR(OFFSET($CB83,0,MATCH(AI$6,$CB$13:$CJ$13,0)-1),1)=0,IFERROR(OFFSET($CB83,0,MATCH(#REF!,$CB$13:$CJ$13,0)-1),1)=0,IFERROR(OFFSET($CB83,0,MATCH(AI$5,$CB$13:$CJ$13,0)-1),1)=0)</f>
        <v>0</v>
      </c>
    </row>
    <row r="84" spans="2:118" outlineLevel="1" x14ac:dyDescent="0.25">
      <c r="C84" s="112" t="s">
        <v>582</v>
      </c>
      <c r="D84" s="79" t="s">
        <v>147</v>
      </c>
      <c r="E84" s="79" t="s">
        <v>573</v>
      </c>
      <c r="F84" s="110"/>
      <c r="G84" s="110"/>
      <c r="H84" s="110"/>
      <c r="I84" s="110"/>
      <c r="J84" s="110"/>
      <c r="K84" s="110"/>
      <c r="L84" s="110"/>
      <c r="M84" s="110"/>
      <c r="N84" s="110"/>
      <c r="O84" s="110"/>
      <c r="P84" s="110"/>
      <c r="Q84" s="110"/>
      <c r="R84" s="110"/>
      <c r="S84" s="110"/>
      <c r="T84" s="110"/>
      <c r="U84" s="110"/>
      <c r="V84" s="110"/>
      <c r="W84" s="110"/>
      <c r="X84" s="110"/>
      <c r="Y84" s="110"/>
      <c r="AA84" s="48" t="s">
        <v>127</v>
      </c>
      <c r="AB84" s="48" t="s">
        <v>127</v>
      </c>
      <c r="AC84" s="48" t="s">
        <v>127</v>
      </c>
      <c r="AD84" s="48" t="s">
        <v>126</v>
      </c>
      <c r="AE84" s="48" t="s">
        <v>126</v>
      </c>
      <c r="AF84" s="48" t="s">
        <v>126</v>
      </c>
      <c r="AG84" s="48" t="s">
        <v>126</v>
      </c>
      <c r="AH84" s="48" t="s">
        <v>127</v>
      </c>
      <c r="AI84" s="48" t="s">
        <v>127</v>
      </c>
      <c r="AJ84" s="48" t="s">
        <v>127</v>
      </c>
      <c r="AL84" s="48" t="s">
        <v>126</v>
      </c>
      <c r="AM84" s="48" t="s">
        <v>126</v>
      </c>
      <c r="AN84" s="48" t="s">
        <v>126</v>
      </c>
      <c r="AO84" s="48" t="s">
        <v>126</v>
      </c>
      <c r="AQ84" s="48" t="s">
        <v>126</v>
      </c>
      <c r="AR84" s="48" t="s">
        <v>126</v>
      </c>
      <c r="AS84" s="48" t="s">
        <v>126</v>
      </c>
      <c r="AU84" s="79" t="str">
        <f t="shared" si="167"/>
        <v>N</v>
      </c>
      <c r="AV84" s="79" t="str">
        <f t="shared" si="168"/>
        <v>Y</v>
      </c>
      <c r="AW84" s="79" t="str">
        <f t="shared" si="169"/>
        <v>Y</v>
      </c>
      <c r="AX84" s="79" t="str">
        <f t="shared" si="170"/>
        <v>Y</v>
      </c>
      <c r="AY84" s="79" t="str">
        <f t="shared" si="171"/>
        <v>Y</v>
      </c>
      <c r="AZ84" s="79" t="str">
        <f t="shared" si="172"/>
        <v>Y</v>
      </c>
      <c r="BA84" s="79" t="str">
        <f t="shared" si="173"/>
        <v>Y</v>
      </c>
      <c r="BB84" s="79" t="str">
        <f t="shared" si="174"/>
        <v>Y</v>
      </c>
      <c r="BC84" s="79" t="str">
        <f t="shared" si="175"/>
        <v>Y</v>
      </c>
      <c r="BD84" s="79" t="str">
        <f t="shared" si="176"/>
        <v>Y</v>
      </c>
      <c r="BE84" s="79" t="str">
        <f t="shared" si="177"/>
        <v>Y</v>
      </c>
      <c r="BF84" s="79" t="str">
        <f t="shared" si="178"/>
        <v>Y</v>
      </c>
      <c r="BG84" s="79" t="str">
        <f t="shared" si="179"/>
        <v>Y</v>
      </c>
      <c r="BH84" s="79" t="str">
        <f t="shared" si="180"/>
        <v>Y</v>
      </c>
      <c r="BI84" s="79" t="str">
        <f t="shared" si="181"/>
        <v>Y</v>
      </c>
      <c r="BJ84" s="79" t="str">
        <f t="shared" si="182"/>
        <v>Y</v>
      </c>
      <c r="BK84" s="79" t="str">
        <f t="shared" si="183"/>
        <v>Y</v>
      </c>
      <c r="BL84" s="79" t="str">
        <f t="shared" si="184"/>
        <v>Y</v>
      </c>
      <c r="BM84" s="79" t="str">
        <f t="shared" si="185"/>
        <v>Y</v>
      </c>
      <c r="BN84" s="79" t="str">
        <f t="shared" si="186"/>
        <v>Y</v>
      </c>
      <c r="CB84" s="48" t="s">
        <v>126</v>
      </c>
      <c r="CC84" s="48" t="s">
        <v>126</v>
      </c>
      <c r="CD84" s="48" t="s">
        <v>126</v>
      </c>
      <c r="CE84" s="48" t="s">
        <v>126</v>
      </c>
      <c r="CF84" s="48" t="s">
        <v>126</v>
      </c>
      <c r="CG84" s="48" t="s">
        <v>126</v>
      </c>
      <c r="CH84" s="48" t="s">
        <v>126</v>
      </c>
      <c r="CI84" s="48" t="s">
        <v>126</v>
      </c>
      <c r="CJ84" s="48" t="s">
        <v>126</v>
      </c>
      <c r="CK84" s="53" t="b">
        <f ca="1">OR(IFERROR(OFFSET($CB84,0,MATCH(F$6,$CB$13:$CJ$13,0)-1),1)=0,IFERROR(OFFSET($CB84,0,MATCH(#REF!,$CB$13:$CJ$13,0)-1),1)=0,IFERROR(OFFSET($CB84,0,MATCH(F$5,$CB$13:$CJ$13,0)-1),1)=0)</f>
        <v>0</v>
      </c>
      <c r="CL84" s="53" t="b">
        <f ca="1">OR(IFERROR(OFFSET($CB84,0,MATCH(G$6,$CB$13:$CJ$13,0)-1),1)=0,IFERROR(OFFSET($CB84,0,MATCH(#REF!,$CB$13:$CJ$13,0)-1),1)=0,IFERROR(OFFSET($CB84,0,MATCH(G$5,$CB$13:$CJ$13,0)-1),1)=0)</f>
        <v>0</v>
      </c>
      <c r="CM84" s="53" t="b">
        <f ca="1">OR(IFERROR(OFFSET($CB84,0,MATCH(H$6,$CB$13:$CJ$13,0)-1),1)=0,IFERROR(OFFSET($CB84,0,MATCH(#REF!,$CB$13:$CJ$13,0)-1),1)=0,IFERROR(OFFSET($CB84,0,MATCH(H$5,$CB$13:$CJ$13,0)-1),1)=0)</f>
        <v>0</v>
      </c>
      <c r="CN84" s="53" t="b">
        <f ca="1">OR(IFERROR(OFFSET($CB84,0,MATCH(I$6,$CB$13:$CJ$13,0)-1),1)=0,IFERROR(OFFSET($CB84,0,MATCH(#REF!,$CB$13:$CJ$13,0)-1),1)=0,IFERROR(OFFSET($CB84,0,MATCH(I$5,$CB$13:$CJ$13,0)-1),1)=0)</f>
        <v>0</v>
      </c>
      <c r="CO84" s="53" t="b">
        <f ca="1">OR(IFERROR(OFFSET($CB84,0,MATCH(J$6,$CB$13:$CJ$13,0)-1),1)=0,IFERROR(OFFSET($CB84,0,MATCH(#REF!,$CB$13:$CJ$13,0)-1),1)=0,IFERROR(OFFSET($CB84,0,MATCH(J$5,$CB$13:$CJ$13,0)-1),1)=0)</f>
        <v>0</v>
      </c>
      <c r="CP84" s="53" t="b">
        <f ca="1">OR(IFERROR(OFFSET($CB84,0,MATCH(K$6,$CB$13:$CJ$13,0)-1),1)=0,IFERROR(OFFSET($CB84,0,MATCH(#REF!,$CB$13:$CJ$13,0)-1),1)=0,IFERROR(OFFSET($CB84,0,MATCH(K$5,$CB$13:$CJ$13,0)-1),1)=0)</f>
        <v>0</v>
      </c>
      <c r="CQ84" s="53" t="b">
        <f ca="1">OR(IFERROR(OFFSET($CB84,0,MATCH(L$6,$CB$13:$CJ$13,0)-1),1)=0,IFERROR(OFFSET($CB84,0,MATCH(#REF!,$CB$13:$CJ$13,0)-1),1)=0,IFERROR(OFFSET($CB84,0,MATCH(L$5,$CB$13:$CJ$13,0)-1),1)=0)</f>
        <v>0</v>
      </c>
      <c r="CR84" s="53" t="b">
        <f ca="1">OR(IFERROR(OFFSET($CB84,0,MATCH(M$6,$CB$13:$CJ$13,0)-1),1)=0,IFERROR(OFFSET($CB84,0,MATCH(#REF!,$CB$13:$CJ$13,0)-1),1)=0,IFERROR(OFFSET($CB84,0,MATCH(M$5,$CB$13:$CJ$13,0)-1),1)=0)</f>
        <v>0</v>
      </c>
      <c r="CS84" s="53" t="b">
        <f ca="1">OR(IFERROR(OFFSET($CB84,0,MATCH(N$6,$CB$13:$CJ$13,0)-1),1)=0,IFERROR(OFFSET($CB84,0,MATCH(#REF!,$CB$13:$CJ$13,0)-1),1)=0,IFERROR(OFFSET($CB84,0,MATCH(N$5,$CB$13:$CJ$13,0)-1),1)=0)</f>
        <v>0</v>
      </c>
      <c r="CT84" s="53" t="b">
        <f ca="1">OR(IFERROR(OFFSET($CB84,0,MATCH(O$6,$CB$13:$CJ$13,0)-1),1)=0,IFERROR(OFFSET($CB84,0,MATCH(#REF!,$CB$13:$CJ$13,0)-1),1)=0,IFERROR(OFFSET($CB84,0,MATCH(O$5,$CB$13:$CJ$13,0)-1),1)=0)</f>
        <v>0</v>
      </c>
      <c r="CU84" s="53" t="b">
        <f ca="1">OR(IFERROR(OFFSET($CB84,0,MATCH(P$6,$CB$13:$CJ$13,0)-1),1)=0,IFERROR(OFFSET($CB84,0,MATCH(#REF!,$CB$13:$CJ$13,0)-1),1)=0,IFERROR(OFFSET($CB84,0,MATCH(P$5,$CB$13:$CJ$13,0)-1),1)=0)</f>
        <v>0</v>
      </c>
      <c r="CV84" s="53" t="b">
        <f ca="1">OR(IFERROR(OFFSET($CB84,0,MATCH(Q$6,$CB$13:$CJ$13,0)-1),1)=0,IFERROR(OFFSET($CB84,0,MATCH(#REF!,$CB$13:$CJ$13,0)-1),1)=0,IFERROR(OFFSET($CB84,0,MATCH(Q$5,$CB$13:$CJ$13,0)-1),1)=0)</f>
        <v>0</v>
      </c>
      <c r="CW84" s="53" t="b">
        <f ca="1">OR(IFERROR(OFFSET($CB84,0,MATCH(R$6,$CB$13:$CJ$13,0)-1),1)=0,IFERROR(OFFSET($CB84,0,MATCH(#REF!,$CB$13:$CJ$13,0)-1),1)=0,IFERROR(OFFSET($CB84,0,MATCH(R$5,$CB$13:$CJ$13,0)-1),1)=0)</f>
        <v>0</v>
      </c>
      <c r="CX84" s="53" t="b">
        <f ca="1">OR(IFERROR(OFFSET($CB84,0,MATCH(S$6,$CB$13:$CJ$13,0)-1),1)=0,IFERROR(OFFSET($CB84,0,MATCH(#REF!,$CB$13:$CJ$13,0)-1),1)=0,IFERROR(OFFSET($CB84,0,MATCH(S$5,$CB$13:$CJ$13,0)-1),1)=0)</f>
        <v>0</v>
      </c>
      <c r="CY84" s="53" t="b">
        <f ca="1">OR(IFERROR(OFFSET($CB84,0,MATCH(T$6,$CB$13:$CJ$13,0)-1),1)=0,IFERROR(OFFSET($CB84,0,MATCH(#REF!,$CB$13:$CJ$13,0)-1),1)=0,IFERROR(OFFSET($CB84,0,MATCH(T$5,$CB$13:$CJ$13,0)-1),1)=0)</f>
        <v>0</v>
      </c>
      <c r="CZ84" s="53" t="b">
        <f ca="1">OR(IFERROR(OFFSET($CB84,0,MATCH(U$6,$CB$13:$CJ$13,0)-1),1)=0,IFERROR(OFFSET($CB84,0,MATCH(#REF!,$CB$13:$CJ$13,0)-1),1)=0,IFERROR(OFFSET($CB84,0,MATCH(U$5,$CB$13:$CJ$13,0)-1),1)=0)</f>
        <v>0</v>
      </c>
      <c r="DA84" s="53" t="b">
        <f ca="1">OR(IFERROR(OFFSET($CB84,0,MATCH(V$6,$CB$13:$CJ$13,0)-1),1)=0,IFERROR(OFFSET($CB84,0,MATCH(#REF!,$CB$13:$CJ$13,0)-1),1)=0,IFERROR(OFFSET($CB84,0,MATCH(V$5,$CB$13:$CJ$13,0)-1),1)=0)</f>
        <v>0</v>
      </c>
      <c r="DB84" s="53" t="b">
        <f ca="1">OR(IFERROR(OFFSET($CB84,0,MATCH(W$6,$CB$13:$CJ$13,0)-1),1)=0,IFERROR(OFFSET($CB84,0,MATCH(#REF!,$CB$13:$CJ$13,0)-1),1)=0,IFERROR(OFFSET($CB84,0,MATCH(W$5,$CB$13:$CJ$13,0)-1),1)=0)</f>
        <v>0</v>
      </c>
      <c r="DC84" s="53" t="b">
        <f ca="1">OR(IFERROR(OFFSET($CB84,0,MATCH(X$6,$CB$13:$CJ$13,0)-1),1)=0,IFERROR(OFFSET($CB84,0,MATCH(#REF!,$CB$13:$CJ$13,0)-1),1)=0,IFERROR(OFFSET($CB84,0,MATCH(X$5,$CB$13:$CJ$13,0)-1),1)=0)</f>
        <v>0</v>
      </c>
      <c r="DD84" s="53" t="b">
        <f ca="1">OR(IFERROR(OFFSET($CB84,0,MATCH(Y$6,$CB$13:$CJ$13,0)-1),1)=0,IFERROR(OFFSET($CB84,0,MATCH(#REF!,$CB$13:$CJ$13,0)-1),1)=0,IFERROR(OFFSET($CB84,0,MATCH(Y$5,$CB$13:$CJ$13,0)-1),1)=0)</f>
        <v>0</v>
      </c>
      <c r="DE84" s="53" t="b">
        <f ca="1">OR(IFERROR(OFFSET($CB84,0,MATCH(Z$6,$CB$13:$CJ$13,0)-1),1)=0,IFERROR(OFFSET($CB84,0,MATCH(#REF!,$CB$13:$CJ$13,0)-1),1)=0,IFERROR(OFFSET($CB84,0,MATCH(Z$5,$CB$13:$CJ$13,0)-1),1)=0)</f>
        <v>0</v>
      </c>
      <c r="DF84" s="53" t="b">
        <f ca="1">OR(IFERROR(OFFSET($CB84,0,MATCH(AA$6,$CB$13:$CJ$13,0)-1),1)=0,IFERROR(OFFSET($CB84,0,MATCH(#REF!,$CB$13:$CJ$13,0)-1),1)=0,IFERROR(OFFSET($CB84,0,MATCH(AA$5,$CB$13:$CJ$13,0)-1),1)=0)</f>
        <v>0</v>
      </c>
      <c r="DG84" s="53" t="b">
        <f ca="1">OR(IFERROR(OFFSET($CB84,0,MATCH(AB$6,$CB$13:$CJ$13,0)-1),1)=0,IFERROR(OFFSET($CB84,0,MATCH(#REF!,$CB$13:$CJ$13,0)-1),1)=0,IFERROR(OFFSET($CB84,0,MATCH(AB$5,$CB$13:$CJ$13,0)-1),1)=0)</f>
        <v>0</v>
      </c>
      <c r="DH84" s="53" t="b">
        <f ca="1">OR(IFERROR(OFFSET($CB84,0,MATCH(AC$6,$CB$13:$CJ$13,0)-1),1)=0,IFERROR(OFFSET($CB84,0,MATCH(#REF!,$CB$13:$CJ$13,0)-1),1)=0,IFERROR(OFFSET($CB84,0,MATCH(AC$5,$CB$13:$CJ$13,0)-1),1)=0)</f>
        <v>0</v>
      </c>
      <c r="DI84" s="53" t="b">
        <f ca="1">OR(IFERROR(OFFSET($CB84,0,MATCH(AD$6,$CB$13:$CJ$13,0)-1),1)=0,IFERROR(OFFSET($CB84,0,MATCH(#REF!,$CB$13:$CJ$13,0)-1),1)=0,IFERROR(OFFSET($CB84,0,MATCH(AD$5,$CB$13:$CJ$13,0)-1),1)=0)</f>
        <v>0</v>
      </c>
      <c r="DJ84" s="53" t="b">
        <f ca="1">OR(IFERROR(OFFSET($CB84,0,MATCH(AE$6,$CB$13:$CJ$13,0)-1),1)=0,IFERROR(OFFSET($CB84,0,MATCH(#REF!,$CB$13:$CJ$13,0)-1),1)=0,IFERROR(OFFSET($CB84,0,MATCH(AE$5,$CB$13:$CJ$13,0)-1),1)=0)</f>
        <v>0</v>
      </c>
      <c r="DK84" s="53" t="b">
        <f ca="1">OR(IFERROR(OFFSET($CB84,0,MATCH(AF$6,$CB$13:$CJ$13,0)-1),1)=0,IFERROR(OFFSET($CB84,0,MATCH(#REF!,$CB$13:$CJ$13,0)-1),1)=0,IFERROR(OFFSET($CB84,0,MATCH(AF$5,$CB$13:$CJ$13,0)-1),1)=0)</f>
        <v>0</v>
      </c>
      <c r="DL84" s="53" t="b">
        <f ca="1">OR(IFERROR(OFFSET($CB84,0,MATCH(AG$6,$CB$13:$CJ$13,0)-1),1)=0,IFERROR(OFFSET($CB84,0,MATCH(#REF!,$CB$13:$CJ$13,0)-1),1)=0,IFERROR(OFFSET($CB84,0,MATCH(AG$5,$CB$13:$CJ$13,0)-1),1)=0)</f>
        <v>0</v>
      </c>
      <c r="DM84" s="53" t="b">
        <f ca="1">OR(IFERROR(OFFSET($CB84,0,MATCH(AH$6,$CB$13:$CJ$13,0)-1),1)=0,IFERROR(OFFSET($CB84,0,MATCH(#REF!,$CB$13:$CJ$13,0)-1),1)=0,IFERROR(OFFSET($CB84,0,MATCH(AH$5,$CB$13:$CJ$13,0)-1),1)=0)</f>
        <v>0</v>
      </c>
      <c r="DN84" s="53" t="b">
        <f ca="1">OR(IFERROR(OFFSET($CB84,0,MATCH(AI$6,$CB$13:$CJ$13,0)-1),1)=0,IFERROR(OFFSET($CB84,0,MATCH(#REF!,$CB$13:$CJ$13,0)-1),1)=0,IFERROR(OFFSET($CB84,0,MATCH(AI$5,$CB$13:$CJ$13,0)-1),1)=0)</f>
        <v>0</v>
      </c>
    </row>
    <row r="85" spans="2:118" outlineLevel="1" x14ac:dyDescent="0.25">
      <c r="C85" s="112" t="s">
        <v>583</v>
      </c>
      <c r="D85" s="79" t="s">
        <v>147</v>
      </c>
      <c r="E85" s="79" t="s">
        <v>573</v>
      </c>
      <c r="F85" s="110"/>
      <c r="G85" s="110"/>
      <c r="H85" s="110"/>
      <c r="I85" s="110"/>
      <c r="J85" s="110"/>
      <c r="K85" s="110"/>
      <c r="L85" s="110"/>
      <c r="M85" s="110"/>
      <c r="N85" s="110"/>
      <c r="O85" s="110"/>
      <c r="P85" s="110"/>
      <c r="Q85" s="110"/>
      <c r="R85" s="110"/>
      <c r="S85" s="110"/>
      <c r="T85" s="110"/>
      <c r="U85" s="110"/>
      <c r="V85" s="110"/>
      <c r="W85" s="110"/>
      <c r="X85" s="110"/>
      <c r="Y85" s="110"/>
      <c r="AA85" s="48" t="s">
        <v>127</v>
      </c>
      <c r="AB85" s="48" t="s">
        <v>127</v>
      </c>
      <c r="AC85" s="48" t="s">
        <v>127</v>
      </c>
      <c r="AD85" s="48" t="s">
        <v>126</v>
      </c>
      <c r="AE85" s="48" t="s">
        <v>126</v>
      </c>
      <c r="AF85" s="48" t="s">
        <v>126</v>
      </c>
      <c r="AG85" s="48" t="s">
        <v>126</v>
      </c>
      <c r="AH85" s="48" t="s">
        <v>127</v>
      </c>
      <c r="AI85" s="48" t="s">
        <v>127</v>
      </c>
      <c r="AJ85" s="48" t="s">
        <v>127</v>
      </c>
      <c r="AL85" s="48" t="s">
        <v>126</v>
      </c>
      <c r="AM85" s="48" t="s">
        <v>126</v>
      </c>
      <c r="AN85" s="48" t="s">
        <v>126</v>
      </c>
      <c r="AO85" s="48" t="s">
        <v>126</v>
      </c>
      <c r="AQ85" s="48" t="s">
        <v>126</v>
      </c>
      <c r="AR85" s="48" t="s">
        <v>126</v>
      </c>
      <c r="AS85" s="48" t="s">
        <v>126</v>
      </c>
      <c r="AU85" s="79" t="str">
        <f t="shared" si="167"/>
        <v>N</v>
      </c>
      <c r="AV85" s="79" t="str">
        <f t="shared" si="168"/>
        <v>Y</v>
      </c>
      <c r="AW85" s="79" t="str">
        <f t="shared" si="169"/>
        <v>Y</v>
      </c>
      <c r="AX85" s="79" t="str">
        <f t="shared" si="170"/>
        <v>Y</v>
      </c>
      <c r="AY85" s="79" t="str">
        <f t="shared" si="171"/>
        <v>Y</v>
      </c>
      <c r="AZ85" s="79" t="str">
        <f t="shared" si="172"/>
        <v>Y</v>
      </c>
      <c r="BA85" s="79" t="str">
        <f t="shared" si="173"/>
        <v>Y</v>
      </c>
      <c r="BB85" s="79" t="str">
        <f t="shared" si="174"/>
        <v>Y</v>
      </c>
      <c r="BC85" s="79" t="str">
        <f t="shared" si="175"/>
        <v>Y</v>
      </c>
      <c r="BD85" s="79" t="str">
        <f t="shared" si="176"/>
        <v>Y</v>
      </c>
      <c r="BE85" s="79" t="str">
        <f t="shared" si="177"/>
        <v>Y</v>
      </c>
      <c r="BF85" s="79" t="str">
        <f t="shared" si="178"/>
        <v>Y</v>
      </c>
      <c r="BG85" s="79" t="str">
        <f t="shared" si="179"/>
        <v>Y</v>
      </c>
      <c r="BH85" s="79" t="str">
        <f t="shared" si="180"/>
        <v>Y</v>
      </c>
      <c r="BI85" s="79" t="str">
        <f t="shared" si="181"/>
        <v>Y</v>
      </c>
      <c r="BJ85" s="79" t="str">
        <f t="shared" si="182"/>
        <v>Y</v>
      </c>
      <c r="BK85" s="79" t="str">
        <f t="shared" si="183"/>
        <v>Y</v>
      </c>
      <c r="BL85" s="79" t="str">
        <f t="shared" si="184"/>
        <v>Y</v>
      </c>
      <c r="BM85" s="79" t="str">
        <f t="shared" si="185"/>
        <v>Y</v>
      </c>
      <c r="BN85" s="79" t="str">
        <f t="shared" si="186"/>
        <v>Y</v>
      </c>
      <c r="CB85" s="48" t="s">
        <v>126</v>
      </c>
      <c r="CC85" s="48" t="s">
        <v>126</v>
      </c>
      <c r="CD85" s="48" t="s">
        <v>126</v>
      </c>
      <c r="CE85" s="48" t="s">
        <v>126</v>
      </c>
      <c r="CF85" s="48" t="s">
        <v>126</v>
      </c>
      <c r="CG85" s="48" t="s">
        <v>126</v>
      </c>
      <c r="CH85" s="48" t="s">
        <v>126</v>
      </c>
      <c r="CI85" s="48" t="s">
        <v>126</v>
      </c>
      <c r="CJ85" s="48" t="s">
        <v>126</v>
      </c>
      <c r="CK85" s="53" t="b">
        <f ca="1">OR(IFERROR(OFFSET($CB85,0,MATCH(F$6,$CB$13:$CJ$13,0)-1),1)=0,IFERROR(OFFSET($CB85,0,MATCH(#REF!,$CB$13:$CJ$13,0)-1),1)=0,IFERROR(OFFSET($CB85,0,MATCH(F$5,$CB$13:$CJ$13,0)-1),1)=0)</f>
        <v>0</v>
      </c>
      <c r="CL85" s="53" t="b">
        <f ca="1">OR(IFERROR(OFFSET($CB85,0,MATCH(G$6,$CB$13:$CJ$13,0)-1),1)=0,IFERROR(OFFSET($CB85,0,MATCH(#REF!,$CB$13:$CJ$13,0)-1),1)=0,IFERROR(OFFSET($CB85,0,MATCH(G$5,$CB$13:$CJ$13,0)-1),1)=0)</f>
        <v>0</v>
      </c>
      <c r="CM85" s="53" t="b">
        <f ca="1">OR(IFERROR(OFFSET($CB85,0,MATCH(H$6,$CB$13:$CJ$13,0)-1),1)=0,IFERROR(OFFSET($CB85,0,MATCH(#REF!,$CB$13:$CJ$13,0)-1),1)=0,IFERROR(OFFSET($CB85,0,MATCH(H$5,$CB$13:$CJ$13,0)-1),1)=0)</f>
        <v>0</v>
      </c>
      <c r="CN85" s="53" t="b">
        <f ca="1">OR(IFERROR(OFFSET($CB85,0,MATCH(I$6,$CB$13:$CJ$13,0)-1),1)=0,IFERROR(OFFSET($CB85,0,MATCH(#REF!,$CB$13:$CJ$13,0)-1),1)=0,IFERROR(OFFSET($CB85,0,MATCH(I$5,$CB$13:$CJ$13,0)-1),1)=0)</f>
        <v>0</v>
      </c>
      <c r="CO85" s="53" t="b">
        <f ca="1">OR(IFERROR(OFFSET($CB85,0,MATCH(J$6,$CB$13:$CJ$13,0)-1),1)=0,IFERROR(OFFSET($CB85,0,MATCH(#REF!,$CB$13:$CJ$13,0)-1),1)=0,IFERROR(OFFSET($CB85,0,MATCH(J$5,$CB$13:$CJ$13,0)-1),1)=0)</f>
        <v>0</v>
      </c>
      <c r="CP85" s="53" t="b">
        <f ca="1">OR(IFERROR(OFFSET($CB85,0,MATCH(K$6,$CB$13:$CJ$13,0)-1),1)=0,IFERROR(OFFSET($CB85,0,MATCH(#REF!,$CB$13:$CJ$13,0)-1),1)=0,IFERROR(OFFSET($CB85,0,MATCH(K$5,$CB$13:$CJ$13,0)-1),1)=0)</f>
        <v>0</v>
      </c>
      <c r="CQ85" s="53" t="b">
        <f ca="1">OR(IFERROR(OFFSET($CB85,0,MATCH(L$6,$CB$13:$CJ$13,0)-1),1)=0,IFERROR(OFFSET($CB85,0,MATCH(#REF!,$CB$13:$CJ$13,0)-1),1)=0,IFERROR(OFFSET($CB85,0,MATCH(L$5,$CB$13:$CJ$13,0)-1),1)=0)</f>
        <v>0</v>
      </c>
      <c r="CR85" s="53" t="b">
        <f ca="1">OR(IFERROR(OFFSET($CB85,0,MATCH(M$6,$CB$13:$CJ$13,0)-1),1)=0,IFERROR(OFFSET($CB85,0,MATCH(#REF!,$CB$13:$CJ$13,0)-1),1)=0,IFERROR(OFFSET($CB85,0,MATCH(M$5,$CB$13:$CJ$13,0)-1),1)=0)</f>
        <v>0</v>
      </c>
      <c r="CS85" s="53" t="b">
        <f ca="1">OR(IFERROR(OFFSET($CB85,0,MATCH(N$6,$CB$13:$CJ$13,0)-1),1)=0,IFERROR(OFFSET($CB85,0,MATCH(#REF!,$CB$13:$CJ$13,0)-1),1)=0,IFERROR(OFFSET($CB85,0,MATCH(N$5,$CB$13:$CJ$13,0)-1),1)=0)</f>
        <v>0</v>
      </c>
      <c r="CT85" s="53" t="b">
        <f ca="1">OR(IFERROR(OFFSET($CB85,0,MATCH(O$6,$CB$13:$CJ$13,0)-1),1)=0,IFERROR(OFFSET($CB85,0,MATCH(#REF!,$CB$13:$CJ$13,0)-1),1)=0,IFERROR(OFFSET($CB85,0,MATCH(O$5,$CB$13:$CJ$13,0)-1),1)=0)</f>
        <v>0</v>
      </c>
      <c r="CU85" s="53" t="b">
        <f ca="1">OR(IFERROR(OFFSET($CB85,0,MATCH(P$6,$CB$13:$CJ$13,0)-1),1)=0,IFERROR(OFFSET($CB85,0,MATCH(#REF!,$CB$13:$CJ$13,0)-1),1)=0,IFERROR(OFFSET($CB85,0,MATCH(P$5,$CB$13:$CJ$13,0)-1),1)=0)</f>
        <v>0</v>
      </c>
      <c r="CV85" s="53" t="b">
        <f ca="1">OR(IFERROR(OFFSET($CB85,0,MATCH(Q$6,$CB$13:$CJ$13,0)-1),1)=0,IFERROR(OFFSET($CB85,0,MATCH(#REF!,$CB$13:$CJ$13,0)-1),1)=0,IFERROR(OFFSET($CB85,0,MATCH(Q$5,$CB$13:$CJ$13,0)-1),1)=0)</f>
        <v>0</v>
      </c>
      <c r="CW85" s="53" t="b">
        <f ca="1">OR(IFERROR(OFFSET($CB85,0,MATCH(R$6,$CB$13:$CJ$13,0)-1),1)=0,IFERROR(OFFSET($CB85,0,MATCH(#REF!,$CB$13:$CJ$13,0)-1),1)=0,IFERROR(OFFSET($CB85,0,MATCH(R$5,$CB$13:$CJ$13,0)-1),1)=0)</f>
        <v>0</v>
      </c>
      <c r="CX85" s="53" t="b">
        <f ca="1">OR(IFERROR(OFFSET($CB85,0,MATCH(S$6,$CB$13:$CJ$13,0)-1),1)=0,IFERROR(OFFSET($CB85,0,MATCH(#REF!,$CB$13:$CJ$13,0)-1),1)=0,IFERROR(OFFSET($CB85,0,MATCH(S$5,$CB$13:$CJ$13,0)-1),1)=0)</f>
        <v>0</v>
      </c>
      <c r="CY85" s="53" t="b">
        <f ca="1">OR(IFERROR(OFFSET($CB85,0,MATCH(T$6,$CB$13:$CJ$13,0)-1),1)=0,IFERROR(OFFSET($CB85,0,MATCH(#REF!,$CB$13:$CJ$13,0)-1),1)=0,IFERROR(OFFSET($CB85,0,MATCH(T$5,$CB$13:$CJ$13,0)-1),1)=0)</f>
        <v>0</v>
      </c>
      <c r="CZ85" s="53" t="b">
        <f ca="1">OR(IFERROR(OFFSET($CB85,0,MATCH(U$6,$CB$13:$CJ$13,0)-1),1)=0,IFERROR(OFFSET($CB85,0,MATCH(#REF!,$CB$13:$CJ$13,0)-1),1)=0,IFERROR(OFFSET($CB85,0,MATCH(U$5,$CB$13:$CJ$13,0)-1),1)=0)</f>
        <v>0</v>
      </c>
      <c r="DA85" s="53" t="b">
        <f ca="1">OR(IFERROR(OFFSET($CB85,0,MATCH(V$6,$CB$13:$CJ$13,0)-1),1)=0,IFERROR(OFFSET($CB85,0,MATCH(#REF!,$CB$13:$CJ$13,0)-1),1)=0,IFERROR(OFFSET($CB85,0,MATCH(V$5,$CB$13:$CJ$13,0)-1),1)=0)</f>
        <v>0</v>
      </c>
      <c r="DB85" s="53" t="b">
        <f ca="1">OR(IFERROR(OFFSET($CB85,0,MATCH(W$6,$CB$13:$CJ$13,0)-1),1)=0,IFERROR(OFFSET($CB85,0,MATCH(#REF!,$CB$13:$CJ$13,0)-1),1)=0,IFERROR(OFFSET($CB85,0,MATCH(W$5,$CB$13:$CJ$13,0)-1),1)=0)</f>
        <v>0</v>
      </c>
      <c r="DC85" s="53" t="b">
        <f ca="1">OR(IFERROR(OFFSET($CB85,0,MATCH(X$6,$CB$13:$CJ$13,0)-1),1)=0,IFERROR(OFFSET($CB85,0,MATCH(#REF!,$CB$13:$CJ$13,0)-1),1)=0,IFERROR(OFFSET($CB85,0,MATCH(X$5,$CB$13:$CJ$13,0)-1),1)=0)</f>
        <v>0</v>
      </c>
      <c r="DD85" s="53" t="b">
        <f ca="1">OR(IFERROR(OFFSET($CB85,0,MATCH(Y$6,$CB$13:$CJ$13,0)-1),1)=0,IFERROR(OFFSET($CB85,0,MATCH(#REF!,$CB$13:$CJ$13,0)-1),1)=0,IFERROR(OFFSET($CB85,0,MATCH(Y$5,$CB$13:$CJ$13,0)-1),1)=0)</f>
        <v>0</v>
      </c>
      <c r="DE85" s="53" t="b">
        <f ca="1">OR(IFERROR(OFFSET($CB85,0,MATCH(Z$6,$CB$13:$CJ$13,0)-1),1)=0,IFERROR(OFFSET($CB85,0,MATCH(#REF!,$CB$13:$CJ$13,0)-1),1)=0,IFERROR(OFFSET($CB85,0,MATCH(Z$5,$CB$13:$CJ$13,0)-1),1)=0)</f>
        <v>0</v>
      </c>
      <c r="DF85" s="53" t="b">
        <f ca="1">OR(IFERROR(OFFSET($CB85,0,MATCH(AA$6,$CB$13:$CJ$13,0)-1),1)=0,IFERROR(OFFSET($CB85,0,MATCH(#REF!,$CB$13:$CJ$13,0)-1),1)=0,IFERROR(OFFSET($CB85,0,MATCH(AA$5,$CB$13:$CJ$13,0)-1),1)=0)</f>
        <v>0</v>
      </c>
      <c r="DG85" s="53" t="b">
        <f ca="1">OR(IFERROR(OFFSET($CB85,0,MATCH(AB$6,$CB$13:$CJ$13,0)-1),1)=0,IFERROR(OFFSET($CB85,0,MATCH(#REF!,$CB$13:$CJ$13,0)-1),1)=0,IFERROR(OFFSET($CB85,0,MATCH(AB$5,$CB$13:$CJ$13,0)-1),1)=0)</f>
        <v>0</v>
      </c>
      <c r="DH85" s="53" t="b">
        <f ca="1">OR(IFERROR(OFFSET($CB85,0,MATCH(AC$6,$CB$13:$CJ$13,0)-1),1)=0,IFERROR(OFFSET($CB85,0,MATCH(#REF!,$CB$13:$CJ$13,0)-1),1)=0,IFERROR(OFFSET($CB85,0,MATCH(AC$5,$CB$13:$CJ$13,0)-1),1)=0)</f>
        <v>0</v>
      </c>
      <c r="DI85" s="53" t="b">
        <f ca="1">OR(IFERROR(OFFSET($CB85,0,MATCH(AD$6,$CB$13:$CJ$13,0)-1),1)=0,IFERROR(OFFSET($CB85,0,MATCH(#REF!,$CB$13:$CJ$13,0)-1),1)=0,IFERROR(OFFSET($CB85,0,MATCH(AD$5,$CB$13:$CJ$13,0)-1),1)=0)</f>
        <v>0</v>
      </c>
      <c r="DJ85" s="53" t="b">
        <f ca="1">OR(IFERROR(OFFSET($CB85,0,MATCH(AE$6,$CB$13:$CJ$13,0)-1),1)=0,IFERROR(OFFSET($CB85,0,MATCH(#REF!,$CB$13:$CJ$13,0)-1),1)=0,IFERROR(OFFSET($CB85,0,MATCH(AE$5,$CB$13:$CJ$13,0)-1),1)=0)</f>
        <v>0</v>
      </c>
      <c r="DK85" s="53" t="b">
        <f ca="1">OR(IFERROR(OFFSET($CB85,0,MATCH(AF$6,$CB$13:$CJ$13,0)-1),1)=0,IFERROR(OFFSET($CB85,0,MATCH(#REF!,$CB$13:$CJ$13,0)-1),1)=0,IFERROR(OFFSET($CB85,0,MATCH(AF$5,$CB$13:$CJ$13,0)-1),1)=0)</f>
        <v>0</v>
      </c>
      <c r="DL85" s="53" t="b">
        <f ca="1">OR(IFERROR(OFFSET($CB85,0,MATCH(AG$6,$CB$13:$CJ$13,0)-1),1)=0,IFERROR(OFFSET($CB85,0,MATCH(#REF!,$CB$13:$CJ$13,0)-1),1)=0,IFERROR(OFFSET($CB85,0,MATCH(AG$5,$CB$13:$CJ$13,0)-1),1)=0)</f>
        <v>0</v>
      </c>
      <c r="DM85" s="53" t="b">
        <f ca="1">OR(IFERROR(OFFSET($CB85,0,MATCH(AH$6,$CB$13:$CJ$13,0)-1),1)=0,IFERROR(OFFSET($CB85,0,MATCH(#REF!,$CB$13:$CJ$13,0)-1),1)=0,IFERROR(OFFSET($CB85,0,MATCH(AH$5,$CB$13:$CJ$13,0)-1),1)=0)</f>
        <v>0</v>
      </c>
      <c r="DN85" s="53" t="b">
        <f ca="1">OR(IFERROR(OFFSET($CB85,0,MATCH(AI$6,$CB$13:$CJ$13,0)-1),1)=0,IFERROR(OFFSET($CB85,0,MATCH(#REF!,$CB$13:$CJ$13,0)-1),1)=0,IFERROR(OFFSET($CB85,0,MATCH(AI$5,$CB$13:$CJ$13,0)-1),1)=0)</f>
        <v>0</v>
      </c>
    </row>
    <row r="86" spans="2:118" outlineLevel="1" x14ac:dyDescent="0.25">
      <c r="E86" s="79"/>
      <c r="G86" s="48"/>
      <c r="H86" s="48"/>
      <c r="I86" s="48"/>
      <c r="J86" s="48"/>
      <c r="K86" s="48"/>
      <c r="L86" s="48"/>
      <c r="M86" s="48"/>
      <c r="N86" s="48"/>
      <c r="O86" s="48"/>
      <c r="P86" s="48"/>
      <c r="Q86" s="48"/>
      <c r="R86" s="48"/>
      <c r="S86" s="48"/>
      <c r="T86" s="48"/>
      <c r="U86" s="48"/>
      <c r="V86" s="48"/>
      <c r="W86" s="48"/>
      <c r="X86" s="48"/>
      <c r="Y86" s="48"/>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row>
    <row r="87" spans="2:118" outlineLevel="1" x14ac:dyDescent="0.25">
      <c r="C87" s="208" t="s">
        <v>547</v>
      </c>
      <c r="E87" s="79"/>
      <c r="F87" s="110"/>
      <c r="G87" s="110"/>
      <c r="H87" s="110"/>
      <c r="I87" s="110"/>
      <c r="J87" s="110"/>
      <c r="K87" s="110"/>
      <c r="L87" s="110"/>
      <c r="M87" s="110"/>
      <c r="N87" s="110"/>
      <c r="O87" s="110"/>
      <c r="P87" s="110"/>
      <c r="Q87" s="110"/>
      <c r="R87" s="110"/>
      <c r="S87" s="110"/>
      <c r="T87" s="110"/>
      <c r="U87" s="110"/>
      <c r="V87" s="110"/>
      <c r="W87" s="110"/>
      <c r="X87" s="110"/>
      <c r="Y87" s="110"/>
      <c r="AA87" s="48" t="s">
        <v>126</v>
      </c>
      <c r="AB87" s="48" t="s">
        <v>126</v>
      </c>
      <c r="AC87" s="48" t="s">
        <v>126</v>
      </c>
      <c r="AD87" s="48" t="s">
        <v>127</v>
      </c>
      <c r="AE87" s="48" t="s">
        <v>127</v>
      </c>
      <c r="AF87" s="48" t="s">
        <v>127</v>
      </c>
      <c r="AG87" s="48" t="s">
        <v>127</v>
      </c>
      <c r="AH87" s="48" t="s">
        <v>126</v>
      </c>
      <c r="AI87" s="48" t="s">
        <v>127</v>
      </c>
      <c r="AJ87" s="48" t="s">
        <v>126</v>
      </c>
      <c r="AL87" s="48" t="s">
        <v>126</v>
      </c>
      <c r="AM87" s="48" t="s">
        <v>126</v>
      </c>
      <c r="AN87" s="48" t="s">
        <v>126</v>
      </c>
      <c r="AO87" s="48" t="s">
        <v>126</v>
      </c>
      <c r="AQ87" s="48" t="s">
        <v>126</v>
      </c>
      <c r="AR87" s="48" t="s">
        <v>126</v>
      </c>
      <c r="AS87" s="48" t="s">
        <v>126</v>
      </c>
      <c r="AU87" s="79" t="str">
        <f t="shared" ref="AU87:AU92" si="187">IFERROR(IF(OR(HLOOKUP(F$6,$AA$13:$AJ$996,ROW($AT87)-ROW($AT$12),FALSE)="N",HLOOKUP(IF(F$3="Please Select","",IF(AND(LEFT(F$3,3)&lt;&gt;"IPC",LEFT(F$3,3)&lt;&gt;"PPA",LEFT(F$3,7)&lt;&gt;"Program"),"Hybrid",LEFT(F$3,3))),$AL$13:$AO$996,ROW($AT87)-ROW($AT$12),FALSE)="N",HLOOKUP(F$5,$AQ$13:$AS$996,ROW($AT87)-ROW($AT$12),FALSE)="N"),"N",IF(OR(HLOOKUP(F$6,$AA$13:$AJ$996,ROW($AT87)-ROW($AT$12),FALSE)="A",HLOOKUP(IF(F$3="Please Select","",IF(AND(LEFT(F$3,3)&lt;&gt;"IPC",LEFT(F$3,3)&lt;&gt;"PPA"),"Hybrid",LEFT(F$3,3))),$AL$13:$AO$996,ROW($AT87)-ROW($AT$12),FALSE)="A",HLOOKUP(F$5,$AQ$13:$AS$996,ROW($AT87)-ROW($AT$12),FALSE)="A"),"A","Y")),$AS87)</f>
        <v>Y</v>
      </c>
      <c r="AV87" s="79" t="str">
        <f t="shared" ref="AV87:AV92" si="188">IFERROR(IF(OR(HLOOKUP(G$6,$AA$13:$AJ$996,ROW($AT87)-ROW($AT$12),FALSE)="N",HLOOKUP(IF(G$3="Please Select","",IF(AND(LEFT(G$3,3)&lt;&gt;"IPC",LEFT(G$3,3)&lt;&gt;"PPA",LEFT(G$3,7)&lt;&gt;"Program"),"Hybrid",LEFT(G$3,3))),$AL$13:$AO$996,ROW($AT87)-ROW($AT$12),FALSE)="N",HLOOKUP(G$5,$AQ$13:$AS$996,ROW($AT87)-ROW($AT$12),FALSE)="N"),"N",IF(OR(HLOOKUP(G$6,$AA$13:$AJ$996,ROW($AT87)-ROW($AT$12),FALSE)="A",HLOOKUP(IF(G$3="Please Select","",IF(AND(LEFT(G$3,3)&lt;&gt;"IPC",LEFT(G$3,3)&lt;&gt;"PPA"),"Hybrid",LEFT(G$3,3))),$AL$13:$AO$996,ROW($AT87)-ROW($AT$12),FALSE)="A",HLOOKUP(G$5,$AQ$13:$AS$996,ROW($AT87)-ROW($AT$12),FALSE)="A"),"A","Y")),$AS87)</f>
        <v>Y</v>
      </c>
      <c r="AW87" s="79" t="str">
        <f t="shared" ref="AW87:AW92" si="189">IFERROR(IF(OR(HLOOKUP(H$6,$AA$13:$AJ$996,ROW($AT87)-ROW($AT$12),FALSE)="N",HLOOKUP(IF(H$3="Please Select","",IF(AND(LEFT(H$3,3)&lt;&gt;"IPC",LEFT(H$3,3)&lt;&gt;"PPA",LEFT(H$3,7)&lt;&gt;"Program"),"Hybrid",LEFT(H$3,3))),$AL$13:$AO$996,ROW($AT87)-ROW($AT$12),FALSE)="N",HLOOKUP(H$5,$AQ$13:$AS$996,ROW($AT87)-ROW($AT$12),FALSE)="N"),"N",IF(OR(HLOOKUP(H$6,$AA$13:$AJ$996,ROW($AT87)-ROW($AT$12),FALSE)="A",HLOOKUP(IF(H$3="Please Select","",IF(AND(LEFT(H$3,3)&lt;&gt;"IPC",LEFT(H$3,3)&lt;&gt;"PPA"),"Hybrid",LEFT(H$3,3))),$AL$13:$AO$996,ROW($AT87)-ROW($AT$12),FALSE)="A",HLOOKUP(H$5,$AQ$13:$AS$996,ROW($AT87)-ROW($AT$12),FALSE)="A"),"A","Y")),$AS87)</f>
        <v>Y</v>
      </c>
      <c r="AX87" s="79" t="str">
        <f t="shared" ref="AX87:AX92" si="190">IFERROR(IF(OR(HLOOKUP(I$6,$AA$13:$AJ$996,ROW($AT87)-ROW($AT$12),FALSE)="N",HLOOKUP(IF(I$3="Please Select","",IF(AND(LEFT(I$3,3)&lt;&gt;"IPC",LEFT(I$3,3)&lt;&gt;"PPA",LEFT(I$3,7)&lt;&gt;"Program"),"Hybrid",LEFT(I$3,3))),$AL$13:$AO$996,ROW($AT87)-ROW($AT$12),FALSE)="N",HLOOKUP(I$5,$AQ$13:$AS$996,ROW($AT87)-ROW($AT$12),FALSE)="N"),"N",IF(OR(HLOOKUP(I$6,$AA$13:$AJ$996,ROW($AT87)-ROW($AT$12),FALSE)="A",HLOOKUP(IF(I$3="Please Select","",IF(AND(LEFT(I$3,3)&lt;&gt;"IPC",LEFT(I$3,3)&lt;&gt;"PPA"),"Hybrid",LEFT(I$3,3))),$AL$13:$AO$996,ROW($AT87)-ROW($AT$12),FALSE)="A",HLOOKUP(I$5,$AQ$13:$AS$996,ROW($AT87)-ROW($AT$12),FALSE)="A"),"A","Y")),$AS87)</f>
        <v>Y</v>
      </c>
      <c r="AY87" s="79" t="str">
        <f t="shared" ref="AY87:AY92" si="191">IFERROR(IF(OR(HLOOKUP(J$6,$AA$13:$AJ$996,ROW($AT87)-ROW($AT$12),FALSE)="N",HLOOKUP(IF(J$3="Please Select","",IF(AND(LEFT(J$3,3)&lt;&gt;"IPC",LEFT(J$3,3)&lt;&gt;"PPA",LEFT(J$3,7)&lt;&gt;"Program"),"Hybrid",LEFT(J$3,3))),$AL$13:$AO$996,ROW($AT87)-ROW($AT$12),FALSE)="N",HLOOKUP(J$5,$AQ$13:$AS$996,ROW($AT87)-ROW($AT$12),FALSE)="N"),"N",IF(OR(HLOOKUP(J$6,$AA$13:$AJ$996,ROW($AT87)-ROW($AT$12),FALSE)="A",HLOOKUP(IF(J$3="Please Select","",IF(AND(LEFT(J$3,3)&lt;&gt;"IPC",LEFT(J$3,3)&lt;&gt;"PPA"),"Hybrid",LEFT(J$3,3))),$AL$13:$AO$996,ROW($AT87)-ROW($AT$12),FALSE)="A",HLOOKUP(J$5,$AQ$13:$AS$996,ROW($AT87)-ROW($AT$12),FALSE)="A"),"A","Y")),$AS87)</f>
        <v>Y</v>
      </c>
      <c r="AZ87" s="79" t="str">
        <f t="shared" ref="AZ87:AZ92" si="192">IFERROR(IF(OR(HLOOKUP(K$6,$AA$13:$AJ$996,ROW($AT87)-ROW($AT$12),FALSE)="N",HLOOKUP(IF(K$3="Please Select","",IF(AND(LEFT(K$3,3)&lt;&gt;"IPC",LEFT(K$3,3)&lt;&gt;"PPA",LEFT(K$3,7)&lt;&gt;"Program"),"Hybrid",LEFT(K$3,3))),$AL$13:$AO$996,ROW($AT87)-ROW($AT$12),FALSE)="N",HLOOKUP(K$5,$AQ$13:$AS$996,ROW($AT87)-ROW($AT$12),FALSE)="N"),"N",IF(OR(HLOOKUP(K$6,$AA$13:$AJ$996,ROW($AT87)-ROW($AT$12),FALSE)="A",HLOOKUP(IF(K$3="Please Select","",IF(AND(LEFT(K$3,3)&lt;&gt;"IPC",LEFT(K$3,3)&lt;&gt;"PPA"),"Hybrid",LEFT(K$3,3))),$AL$13:$AO$996,ROW($AT87)-ROW($AT$12),FALSE)="A",HLOOKUP(K$5,$AQ$13:$AS$996,ROW($AT87)-ROW($AT$12),FALSE)="A"),"A","Y")),$AS87)</f>
        <v>Y</v>
      </c>
      <c r="BA87" s="79" t="str">
        <f t="shared" ref="BA87:BA92" si="193">IFERROR(IF(OR(HLOOKUP(L$6,$AA$13:$AJ$996,ROW($AT87)-ROW($AT$12),FALSE)="N",HLOOKUP(IF(L$3="Please Select","",IF(AND(LEFT(L$3,3)&lt;&gt;"IPC",LEFT(L$3,3)&lt;&gt;"PPA",LEFT(L$3,7)&lt;&gt;"Program"),"Hybrid",LEFT(L$3,3))),$AL$13:$AO$996,ROW($AT87)-ROW($AT$12),FALSE)="N",HLOOKUP(L$5,$AQ$13:$AS$996,ROW($AT87)-ROW($AT$12),FALSE)="N"),"N",IF(OR(HLOOKUP(L$6,$AA$13:$AJ$996,ROW($AT87)-ROW($AT$12),FALSE)="A",HLOOKUP(IF(L$3="Please Select","",IF(AND(LEFT(L$3,3)&lt;&gt;"IPC",LEFT(L$3,3)&lt;&gt;"PPA"),"Hybrid",LEFT(L$3,3))),$AL$13:$AO$996,ROW($AT87)-ROW($AT$12),FALSE)="A",HLOOKUP(L$5,$AQ$13:$AS$996,ROW($AT87)-ROW($AT$12),FALSE)="A"),"A","Y")),$AS87)</f>
        <v>Y</v>
      </c>
      <c r="BB87" s="79" t="str">
        <f t="shared" ref="BB87:BB92" si="194">IFERROR(IF(OR(HLOOKUP(M$6,$AA$13:$AJ$996,ROW($AT87)-ROW($AT$12),FALSE)="N",HLOOKUP(IF(M$3="Please Select","",IF(AND(LEFT(M$3,3)&lt;&gt;"IPC",LEFT(M$3,3)&lt;&gt;"PPA",LEFT(M$3,7)&lt;&gt;"Program"),"Hybrid",LEFT(M$3,3))),$AL$13:$AO$996,ROW($AT87)-ROW($AT$12),FALSE)="N",HLOOKUP(M$5,$AQ$13:$AS$996,ROW($AT87)-ROW($AT$12),FALSE)="N"),"N",IF(OR(HLOOKUP(M$6,$AA$13:$AJ$996,ROW($AT87)-ROW($AT$12),FALSE)="A",HLOOKUP(IF(M$3="Please Select","",IF(AND(LEFT(M$3,3)&lt;&gt;"IPC",LEFT(M$3,3)&lt;&gt;"PPA"),"Hybrid",LEFT(M$3,3))),$AL$13:$AO$996,ROW($AT87)-ROW($AT$12),FALSE)="A",HLOOKUP(M$5,$AQ$13:$AS$996,ROW($AT87)-ROW($AT$12),FALSE)="A"),"A","Y")),$AS87)</f>
        <v>Y</v>
      </c>
      <c r="BC87" s="79" t="str">
        <f t="shared" ref="BC87:BC92" si="195">IFERROR(IF(OR(HLOOKUP(N$6,$AA$13:$AJ$996,ROW($AT87)-ROW($AT$12),FALSE)="N",HLOOKUP(IF(N$3="Please Select","",IF(AND(LEFT(N$3,3)&lt;&gt;"IPC",LEFT(N$3,3)&lt;&gt;"PPA",LEFT(N$3,7)&lt;&gt;"Program"),"Hybrid",LEFT(N$3,3))),$AL$13:$AO$996,ROW($AT87)-ROW($AT$12),FALSE)="N",HLOOKUP(N$5,$AQ$13:$AS$996,ROW($AT87)-ROW($AT$12),FALSE)="N"),"N",IF(OR(HLOOKUP(N$6,$AA$13:$AJ$996,ROW($AT87)-ROW($AT$12),FALSE)="A",HLOOKUP(IF(N$3="Please Select","",IF(AND(LEFT(N$3,3)&lt;&gt;"IPC",LEFT(N$3,3)&lt;&gt;"PPA"),"Hybrid",LEFT(N$3,3))),$AL$13:$AO$996,ROW($AT87)-ROW($AT$12),FALSE)="A",HLOOKUP(N$5,$AQ$13:$AS$996,ROW($AT87)-ROW($AT$12),FALSE)="A"),"A","Y")),$AS87)</f>
        <v>Y</v>
      </c>
      <c r="BD87" s="79" t="str">
        <f t="shared" ref="BD87:BD92" si="196">IFERROR(IF(OR(HLOOKUP(O$6,$AA$13:$AJ$996,ROW($AT87)-ROW($AT$12),FALSE)="N",HLOOKUP(IF(O$3="Please Select","",IF(AND(LEFT(O$3,3)&lt;&gt;"IPC",LEFT(O$3,3)&lt;&gt;"PPA",LEFT(O$3,7)&lt;&gt;"Program"),"Hybrid",LEFT(O$3,3))),$AL$13:$AO$996,ROW($AT87)-ROW($AT$12),FALSE)="N",HLOOKUP(O$5,$AQ$13:$AS$996,ROW($AT87)-ROW($AT$12),FALSE)="N"),"N",IF(OR(HLOOKUP(O$6,$AA$13:$AJ$996,ROW($AT87)-ROW($AT$12),FALSE)="A",HLOOKUP(IF(O$3="Please Select","",IF(AND(LEFT(O$3,3)&lt;&gt;"IPC",LEFT(O$3,3)&lt;&gt;"PPA"),"Hybrid",LEFT(O$3,3))),$AL$13:$AO$996,ROW($AT87)-ROW($AT$12),FALSE)="A",HLOOKUP(O$5,$AQ$13:$AS$996,ROW($AT87)-ROW($AT$12),FALSE)="A"),"A","Y")),$AS87)</f>
        <v>Y</v>
      </c>
      <c r="BE87" s="79" t="str">
        <f t="shared" ref="BE87:BE92" si="197">IFERROR(IF(OR(HLOOKUP(P$6,$AA$13:$AJ$996,ROW($AT87)-ROW($AT$12),FALSE)="N",HLOOKUP(IF(P$3="Please Select","",IF(AND(LEFT(P$3,3)&lt;&gt;"IPC",LEFT(P$3,3)&lt;&gt;"PPA",LEFT(P$3,7)&lt;&gt;"Program"),"Hybrid",LEFT(P$3,3))),$AL$13:$AO$996,ROW($AT87)-ROW($AT$12),FALSE)="N",HLOOKUP(P$5,$AQ$13:$AS$996,ROW($AT87)-ROW($AT$12),FALSE)="N"),"N",IF(OR(HLOOKUP(P$6,$AA$13:$AJ$996,ROW($AT87)-ROW($AT$12),FALSE)="A",HLOOKUP(IF(P$3="Please Select","",IF(AND(LEFT(P$3,3)&lt;&gt;"IPC",LEFT(P$3,3)&lt;&gt;"PPA"),"Hybrid",LEFT(P$3,3))),$AL$13:$AO$996,ROW($AT87)-ROW($AT$12),FALSE)="A",HLOOKUP(P$5,$AQ$13:$AS$996,ROW($AT87)-ROW($AT$12),FALSE)="A"),"A","Y")),$AS87)</f>
        <v>Y</v>
      </c>
      <c r="BF87" s="79" t="str">
        <f t="shared" ref="BF87:BF92" si="198">IFERROR(IF(OR(HLOOKUP(Q$6,$AA$13:$AJ$996,ROW($AT87)-ROW($AT$12),FALSE)="N",HLOOKUP(IF(Q$3="Please Select","",IF(AND(LEFT(Q$3,3)&lt;&gt;"IPC",LEFT(Q$3,3)&lt;&gt;"PPA",LEFT(Q$3,7)&lt;&gt;"Program"),"Hybrid",LEFT(Q$3,3))),$AL$13:$AO$996,ROW($AT87)-ROW($AT$12),FALSE)="N",HLOOKUP(Q$5,$AQ$13:$AS$996,ROW($AT87)-ROW($AT$12),FALSE)="N"),"N",IF(OR(HLOOKUP(Q$6,$AA$13:$AJ$996,ROW($AT87)-ROW($AT$12),FALSE)="A",HLOOKUP(IF(Q$3="Please Select","",IF(AND(LEFT(Q$3,3)&lt;&gt;"IPC",LEFT(Q$3,3)&lt;&gt;"PPA"),"Hybrid",LEFT(Q$3,3))),$AL$13:$AO$996,ROW($AT87)-ROW($AT$12),FALSE)="A",HLOOKUP(Q$5,$AQ$13:$AS$996,ROW($AT87)-ROW($AT$12),FALSE)="A"),"A","Y")),$AS87)</f>
        <v>Y</v>
      </c>
      <c r="BG87" s="79" t="str">
        <f t="shared" ref="BG87:BG92" si="199">IFERROR(IF(OR(HLOOKUP(R$6,$AA$13:$AJ$996,ROW($AT87)-ROW($AT$12),FALSE)="N",HLOOKUP(IF(R$3="Please Select","",IF(AND(LEFT(R$3,3)&lt;&gt;"IPC",LEFT(R$3,3)&lt;&gt;"PPA",LEFT(R$3,7)&lt;&gt;"Program"),"Hybrid",LEFT(R$3,3))),$AL$13:$AO$996,ROW($AT87)-ROW($AT$12),FALSE)="N",HLOOKUP(R$5,$AQ$13:$AS$996,ROW($AT87)-ROW($AT$12),FALSE)="N"),"N",IF(OR(HLOOKUP(R$6,$AA$13:$AJ$996,ROW($AT87)-ROW($AT$12),FALSE)="A",HLOOKUP(IF(R$3="Please Select","",IF(AND(LEFT(R$3,3)&lt;&gt;"IPC",LEFT(R$3,3)&lt;&gt;"PPA"),"Hybrid",LEFT(R$3,3))),$AL$13:$AO$996,ROW($AT87)-ROW($AT$12),FALSE)="A",HLOOKUP(R$5,$AQ$13:$AS$996,ROW($AT87)-ROW($AT$12),FALSE)="A"),"A","Y")),$AS87)</f>
        <v>Y</v>
      </c>
      <c r="BH87" s="79" t="str">
        <f t="shared" ref="BH87:BH92" si="200">IFERROR(IF(OR(HLOOKUP(S$6,$AA$13:$AJ$996,ROW($AT87)-ROW($AT$12),FALSE)="N",HLOOKUP(IF(S$3="Please Select","",IF(AND(LEFT(S$3,3)&lt;&gt;"IPC",LEFT(S$3,3)&lt;&gt;"PPA",LEFT(S$3,7)&lt;&gt;"Program"),"Hybrid",LEFT(S$3,3))),$AL$13:$AO$996,ROW($AT87)-ROW($AT$12),FALSE)="N",HLOOKUP(S$5,$AQ$13:$AS$996,ROW($AT87)-ROW($AT$12),FALSE)="N"),"N",IF(OR(HLOOKUP(S$6,$AA$13:$AJ$996,ROW($AT87)-ROW($AT$12),FALSE)="A",HLOOKUP(IF(S$3="Please Select","",IF(AND(LEFT(S$3,3)&lt;&gt;"IPC",LEFT(S$3,3)&lt;&gt;"PPA"),"Hybrid",LEFT(S$3,3))),$AL$13:$AO$996,ROW($AT87)-ROW($AT$12),FALSE)="A",HLOOKUP(S$5,$AQ$13:$AS$996,ROW($AT87)-ROW($AT$12),FALSE)="A"),"A","Y")),$AS87)</f>
        <v>Y</v>
      </c>
      <c r="BI87" s="79" t="str">
        <f t="shared" ref="BI87:BI92" si="201">IFERROR(IF(OR(HLOOKUP(T$6,$AA$13:$AJ$996,ROW($AT87)-ROW($AT$12),FALSE)="N",HLOOKUP(IF(T$3="Please Select","",IF(AND(LEFT(T$3,3)&lt;&gt;"IPC",LEFT(T$3,3)&lt;&gt;"PPA",LEFT(T$3,7)&lt;&gt;"Program"),"Hybrid",LEFT(T$3,3))),$AL$13:$AO$996,ROW($AT87)-ROW($AT$12),FALSE)="N",HLOOKUP(T$5,$AQ$13:$AS$996,ROW($AT87)-ROW($AT$12),FALSE)="N"),"N",IF(OR(HLOOKUP(T$6,$AA$13:$AJ$996,ROW($AT87)-ROW($AT$12),FALSE)="A",HLOOKUP(IF(T$3="Please Select","",IF(AND(LEFT(T$3,3)&lt;&gt;"IPC",LEFT(T$3,3)&lt;&gt;"PPA"),"Hybrid",LEFT(T$3,3))),$AL$13:$AO$996,ROW($AT87)-ROW($AT$12),FALSE)="A",HLOOKUP(T$5,$AQ$13:$AS$996,ROW($AT87)-ROW($AT$12),FALSE)="A"),"A","Y")),$AS87)</f>
        <v>Y</v>
      </c>
      <c r="BJ87" s="79" t="str">
        <f t="shared" ref="BJ87:BJ92" si="202">IFERROR(IF(OR(HLOOKUP(U$6,$AA$13:$AJ$996,ROW($AT87)-ROW($AT$12),FALSE)="N",HLOOKUP(IF(U$3="Please Select","",IF(AND(LEFT(U$3,3)&lt;&gt;"IPC",LEFT(U$3,3)&lt;&gt;"PPA",LEFT(U$3,7)&lt;&gt;"Program"),"Hybrid",LEFT(U$3,3))),$AL$13:$AO$996,ROW($AT87)-ROW($AT$12),FALSE)="N",HLOOKUP(U$5,$AQ$13:$AS$996,ROW($AT87)-ROW($AT$12),FALSE)="N"),"N",IF(OR(HLOOKUP(U$6,$AA$13:$AJ$996,ROW($AT87)-ROW($AT$12),FALSE)="A",HLOOKUP(IF(U$3="Please Select","",IF(AND(LEFT(U$3,3)&lt;&gt;"IPC",LEFT(U$3,3)&lt;&gt;"PPA"),"Hybrid",LEFT(U$3,3))),$AL$13:$AO$996,ROW($AT87)-ROW($AT$12),FALSE)="A",HLOOKUP(U$5,$AQ$13:$AS$996,ROW($AT87)-ROW($AT$12),FALSE)="A"),"A","Y")),$AS87)</f>
        <v>Y</v>
      </c>
      <c r="BK87" s="79" t="str">
        <f t="shared" ref="BK87:BK92" si="203">IFERROR(IF(OR(HLOOKUP(V$6,$AA$13:$AJ$996,ROW($AT87)-ROW($AT$12),FALSE)="N",HLOOKUP(IF(V$3="Please Select","",IF(AND(LEFT(V$3,3)&lt;&gt;"IPC",LEFT(V$3,3)&lt;&gt;"PPA",LEFT(V$3,7)&lt;&gt;"Program"),"Hybrid",LEFT(V$3,3))),$AL$13:$AO$996,ROW($AT87)-ROW($AT$12),FALSE)="N",HLOOKUP(V$5,$AQ$13:$AS$996,ROW($AT87)-ROW($AT$12),FALSE)="N"),"N",IF(OR(HLOOKUP(V$6,$AA$13:$AJ$996,ROW($AT87)-ROW($AT$12),FALSE)="A",HLOOKUP(IF(V$3="Please Select","",IF(AND(LEFT(V$3,3)&lt;&gt;"IPC",LEFT(V$3,3)&lt;&gt;"PPA"),"Hybrid",LEFT(V$3,3))),$AL$13:$AO$996,ROW($AT87)-ROW($AT$12),FALSE)="A",HLOOKUP(V$5,$AQ$13:$AS$996,ROW($AT87)-ROW($AT$12),FALSE)="A"),"A","Y")),$AS87)</f>
        <v>Y</v>
      </c>
      <c r="BL87" s="79" t="str">
        <f t="shared" ref="BL87:BL92" si="204">IFERROR(IF(OR(HLOOKUP(W$6,$AA$13:$AJ$996,ROW($AT87)-ROW($AT$12),FALSE)="N",HLOOKUP(IF(W$3="Please Select","",IF(AND(LEFT(W$3,3)&lt;&gt;"IPC",LEFT(W$3,3)&lt;&gt;"PPA",LEFT(W$3,7)&lt;&gt;"Program"),"Hybrid",LEFT(W$3,3))),$AL$13:$AO$996,ROW($AT87)-ROW($AT$12),FALSE)="N",HLOOKUP(W$5,$AQ$13:$AS$996,ROW($AT87)-ROW($AT$12),FALSE)="N"),"N",IF(OR(HLOOKUP(W$6,$AA$13:$AJ$996,ROW($AT87)-ROW($AT$12),FALSE)="A",HLOOKUP(IF(W$3="Please Select","",IF(AND(LEFT(W$3,3)&lt;&gt;"IPC",LEFT(W$3,3)&lt;&gt;"PPA"),"Hybrid",LEFT(W$3,3))),$AL$13:$AO$996,ROW($AT87)-ROW($AT$12),FALSE)="A",HLOOKUP(W$5,$AQ$13:$AS$996,ROW($AT87)-ROW($AT$12),FALSE)="A"),"A","Y")),$AS87)</f>
        <v>Y</v>
      </c>
      <c r="BM87" s="79" t="str">
        <f t="shared" ref="BM87:BM92" si="205">IFERROR(IF(OR(HLOOKUP(X$6,$AA$13:$AJ$996,ROW($AT87)-ROW($AT$12),FALSE)="N",HLOOKUP(IF(X$3="Please Select","",IF(AND(LEFT(X$3,3)&lt;&gt;"IPC",LEFT(X$3,3)&lt;&gt;"PPA",LEFT(X$3,7)&lt;&gt;"Program"),"Hybrid",LEFT(X$3,3))),$AL$13:$AO$996,ROW($AT87)-ROW($AT$12),FALSE)="N",HLOOKUP(X$5,$AQ$13:$AS$996,ROW($AT87)-ROW($AT$12),FALSE)="N"),"N",IF(OR(HLOOKUP(X$6,$AA$13:$AJ$996,ROW($AT87)-ROW($AT$12),FALSE)="A",HLOOKUP(IF(X$3="Please Select","",IF(AND(LEFT(X$3,3)&lt;&gt;"IPC",LEFT(X$3,3)&lt;&gt;"PPA"),"Hybrid",LEFT(X$3,3))),$AL$13:$AO$996,ROW($AT87)-ROW($AT$12),FALSE)="A",HLOOKUP(X$5,$AQ$13:$AS$996,ROW($AT87)-ROW($AT$12),FALSE)="A"),"A","Y")),$AS87)</f>
        <v>Y</v>
      </c>
      <c r="BN87" s="79" t="str">
        <f t="shared" ref="BN87:BN92" si="206">IFERROR(IF(OR(HLOOKUP(Y$6,$AA$13:$AJ$996,ROW($AT87)-ROW($AT$12),FALSE)="N",HLOOKUP(IF(Y$3="Please Select","",IF(AND(LEFT(Y$3,3)&lt;&gt;"IPC",LEFT(Y$3,3)&lt;&gt;"PPA",LEFT(Y$3,7)&lt;&gt;"Program"),"Hybrid",LEFT(Y$3,3))),$AL$13:$AO$996,ROW($AT87)-ROW($AT$12),FALSE)="N",HLOOKUP(Y$5,$AQ$13:$AS$996,ROW($AT87)-ROW($AT$12),FALSE)="N"),"N",IF(OR(HLOOKUP(Y$6,$AA$13:$AJ$996,ROW($AT87)-ROW($AT$12),FALSE)="A",HLOOKUP(IF(Y$3="Please Select","",IF(AND(LEFT(Y$3,3)&lt;&gt;"IPC",LEFT(Y$3,3)&lt;&gt;"PPA"),"Hybrid",LEFT(Y$3,3))),$AL$13:$AO$996,ROW($AT87)-ROW($AT$12),FALSE)="A",HLOOKUP(Y$5,$AQ$13:$AS$996,ROW($AT87)-ROW($AT$12),FALSE)="A"),"A","Y")),$AS87)</f>
        <v>Y</v>
      </c>
      <c r="CC87" s="48" t="s">
        <v>126</v>
      </c>
      <c r="CD87" s="48" t="s">
        <v>126</v>
      </c>
      <c r="CE87" s="48" t="s">
        <v>126</v>
      </c>
      <c r="CF87" s="48" t="s">
        <v>126</v>
      </c>
      <c r="CG87" s="48" t="s">
        <v>126</v>
      </c>
      <c r="CH87" s="48" t="s">
        <v>126</v>
      </c>
      <c r="CI87" s="48" t="s">
        <v>126</v>
      </c>
      <c r="CJ87" s="48" t="s">
        <v>126</v>
      </c>
      <c r="CK87" s="53" t="b">
        <f ca="1">OR(IFERROR(OFFSET($CB87,0,MATCH(F$6,$CB$13:$CJ$13,0)-1),1)=0,IFERROR(OFFSET($CB87,0,MATCH(#REF!,$CB$13:$CJ$13,0)-1),1)=0,IFERROR(OFFSET($CB87,0,MATCH(F$5,$CB$13:$CJ$13,0)-1),1)=0)</f>
        <v>0</v>
      </c>
      <c r="CL87" s="53" t="b">
        <f ca="1">OR(IFERROR(OFFSET($CB87,0,MATCH(G$6,$CB$13:$CJ$13,0)-1),1)=0,IFERROR(OFFSET($CB87,0,MATCH(#REF!,$CB$13:$CJ$13,0)-1),1)=0,IFERROR(OFFSET($CB87,0,MATCH(G$5,$CB$13:$CJ$13,0)-1),1)=0)</f>
        <v>0</v>
      </c>
      <c r="CM87" s="53" t="b">
        <f ca="1">OR(IFERROR(OFFSET($CB87,0,MATCH(H$6,$CB$13:$CJ$13,0)-1),1)=0,IFERROR(OFFSET($CB87,0,MATCH(#REF!,$CB$13:$CJ$13,0)-1),1)=0,IFERROR(OFFSET($CB87,0,MATCH(H$5,$CB$13:$CJ$13,0)-1),1)=0)</f>
        <v>0</v>
      </c>
      <c r="CN87" s="53" t="b">
        <f ca="1">OR(IFERROR(OFFSET($CB87,0,MATCH(I$6,$CB$13:$CJ$13,0)-1),1)=0,IFERROR(OFFSET($CB87,0,MATCH(#REF!,$CB$13:$CJ$13,0)-1),1)=0,IFERROR(OFFSET($CB87,0,MATCH(I$5,$CB$13:$CJ$13,0)-1),1)=0)</f>
        <v>0</v>
      </c>
      <c r="CO87" s="53" t="b">
        <f ca="1">OR(IFERROR(OFFSET($CB87,0,MATCH(J$6,$CB$13:$CJ$13,0)-1),1)=0,IFERROR(OFFSET($CB87,0,MATCH(#REF!,$CB$13:$CJ$13,0)-1),1)=0,IFERROR(OFFSET($CB87,0,MATCH(J$5,$CB$13:$CJ$13,0)-1),1)=0)</f>
        <v>0</v>
      </c>
      <c r="CP87" s="53" t="b">
        <f ca="1">OR(IFERROR(OFFSET($CB87,0,MATCH(K$6,$CB$13:$CJ$13,0)-1),1)=0,IFERROR(OFFSET($CB87,0,MATCH(#REF!,$CB$13:$CJ$13,0)-1),1)=0,IFERROR(OFFSET($CB87,0,MATCH(K$5,$CB$13:$CJ$13,0)-1),1)=0)</f>
        <v>0</v>
      </c>
      <c r="CQ87" s="53" t="b">
        <f ca="1">OR(IFERROR(OFFSET($CB87,0,MATCH(L$6,$CB$13:$CJ$13,0)-1),1)=0,IFERROR(OFFSET($CB87,0,MATCH(#REF!,$CB$13:$CJ$13,0)-1),1)=0,IFERROR(OFFSET($CB87,0,MATCH(L$5,$CB$13:$CJ$13,0)-1),1)=0)</f>
        <v>0</v>
      </c>
      <c r="CR87" s="53" t="b">
        <f ca="1">OR(IFERROR(OFFSET($CB87,0,MATCH(M$6,$CB$13:$CJ$13,0)-1),1)=0,IFERROR(OFFSET($CB87,0,MATCH(#REF!,$CB$13:$CJ$13,0)-1),1)=0,IFERROR(OFFSET($CB87,0,MATCH(M$5,$CB$13:$CJ$13,0)-1),1)=0)</f>
        <v>0</v>
      </c>
      <c r="CS87" s="53" t="b">
        <f ca="1">OR(IFERROR(OFFSET($CB87,0,MATCH(N$6,$CB$13:$CJ$13,0)-1),1)=0,IFERROR(OFFSET($CB87,0,MATCH(#REF!,$CB$13:$CJ$13,0)-1),1)=0,IFERROR(OFFSET($CB87,0,MATCH(N$5,$CB$13:$CJ$13,0)-1),1)=0)</f>
        <v>0</v>
      </c>
      <c r="CT87" s="53" t="b">
        <f ca="1">OR(IFERROR(OFFSET($CB87,0,MATCH(O$6,$CB$13:$CJ$13,0)-1),1)=0,IFERROR(OFFSET($CB87,0,MATCH(#REF!,$CB$13:$CJ$13,0)-1),1)=0,IFERROR(OFFSET($CB87,0,MATCH(O$5,$CB$13:$CJ$13,0)-1),1)=0)</f>
        <v>0</v>
      </c>
      <c r="CU87" s="53" t="b">
        <f ca="1">OR(IFERROR(OFFSET($CB87,0,MATCH(P$6,$CB$13:$CJ$13,0)-1),1)=0,IFERROR(OFFSET($CB87,0,MATCH(#REF!,$CB$13:$CJ$13,0)-1),1)=0,IFERROR(OFFSET($CB87,0,MATCH(P$5,$CB$13:$CJ$13,0)-1),1)=0)</f>
        <v>0</v>
      </c>
      <c r="CV87" s="53" t="b">
        <f ca="1">OR(IFERROR(OFFSET($CB87,0,MATCH(Q$6,$CB$13:$CJ$13,0)-1),1)=0,IFERROR(OFFSET($CB87,0,MATCH(#REF!,$CB$13:$CJ$13,0)-1),1)=0,IFERROR(OFFSET($CB87,0,MATCH(Q$5,$CB$13:$CJ$13,0)-1),1)=0)</f>
        <v>0</v>
      </c>
      <c r="CW87" s="53" t="b">
        <f ca="1">OR(IFERROR(OFFSET($CB87,0,MATCH(R$6,$CB$13:$CJ$13,0)-1),1)=0,IFERROR(OFFSET($CB87,0,MATCH(#REF!,$CB$13:$CJ$13,0)-1),1)=0,IFERROR(OFFSET($CB87,0,MATCH(R$5,$CB$13:$CJ$13,0)-1),1)=0)</f>
        <v>0</v>
      </c>
      <c r="CX87" s="53" t="b">
        <f ca="1">OR(IFERROR(OFFSET($CB87,0,MATCH(S$6,$CB$13:$CJ$13,0)-1),1)=0,IFERROR(OFFSET($CB87,0,MATCH(#REF!,$CB$13:$CJ$13,0)-1),1)=0,IFERROR(OFFSET($CB87,0,MATCH(S$5,$CB$13:$CJ$13,0)-1),1)=0)</f>
        <v>0</v>
      </c>
      <c r="CY87" s="53" t="b">
        <f ca="1">OR(IFERROR(OFFSET($CB87,0,MATCH(T$6,$CB$13:$CJ$13,0)-1),1)=0,IFERROR(OFFSET($CB87,0,MATCH(#REF!,$CB$13:$CJ$13,0)-1),1)=0,IFERROR(OFFSET($CB87,0,MATCH(T$5,$CB$13:$CJ$13,0)-1),1)=0)</f>
        <v>0</v>
      </c>
      <c r="CZ87" s="53" t="b">
        <f ca="1">OR(IFERROR(OFFSET($CB87,0,MATCH(U$6,$CB$13:$CJ$13,0)-1),1)=0,IFERROR(OFFSET($CB87,0,MATCH(#REF!,$CB$13:$CJ$13,0)-1),1)=0,IFERROR(OFFSET($CB87,0,MATCH(U$5,$CB$13:$CJ$13,0)-1),1)=0)</f>
        <v>0</v>
      </c>
      <c r="DA87" s="53" t="b">
        <f ca="1">OR(IFERROR(OFFSET($CB87,0,MATCH(V$6,$CB$13:$CJ$13,0)-1),1)=0,IFERROR(OFFSET($CB87,0,MATCH(#REF!,$CB$13:$CJ$13,0)-1),1)=0,IFERROR(OFFSET($CB87,0,MATCH(V$5,$CB$13:$CJ$13,0)-1),1)=0)</f>
        <v>0</v>
      </c>
      <c r="DB87" s="53" t="b">
        <f ca="1">OR(IFERROR(OFFSET($CB87,0,MATCH(W$6,$CB$13:$CJ$13,0)-1),1)=0,IFERROR(OFFSET($CB87,0,MATCH(#REF!,$CB$13:$CJ$13,0)-1),1)=0,IFERROR(OFFSET($CB87,0,MATCH(W$5,$CB$13:$CJ$13,0)-1),1)=0)</f>
        <v>0</v>
      </c>
      <c r="DC87" s="53" t="b">
        <f ca="1">OR(IFERROR(OFFSET($CB87,0,MATCH(X$6,$CB$13:$CJ$13,0)-1),1)=0,IFERROR(OFFSET($CB87,0,MATCH(#REF!,$CB$13:$CJ$13,0)-1),1)=0,IFERROR(OFFSET($CB87,0,MATCH(X$5,$CB$13:$CJ$13,0)-1),1)=0)</f>
        <v>0</v>
      </c>
      <c r="DD87" s="53" t="b">
        <f ca="1">OR(IFERROR(OFFSET($CB87,0,MATCH(Y$6,$CB$13:$CJ$13,0)-1),1)=0,IFERROR(OFFSET($CB87,0,MATCH(#REF!,$CB$13:$CJ$13,0)-1),1)=0,IFERROR(OFFSET($CB87,0,MATCH(Y$5,$CB$13:$CJ$13,0)-1),1)=0)</f>
        <v>0</v>
      </c>
      <c r="DE87" s="53" t="b">
        <f ca="1">OR(IFERROR(OFFSET($CB87,0,MATCH(Z$6,$CB$13:$CJ$13,0)-1),1)=0,IFERROR(OFFSET($CB87,0,MATCH(#REF!,$CB$13:$CJ$13,0)-1),1)=0,IFERROR(OFFSET($CB87,0,MATCH(Z$5,$CB$13:$CJ$13,0)-1),1)=0)</f>
        <v>0</v>
      </c>
      <c r="DF87" s="53" t="b">
        <f ca="1">OR(IFERROR(OFFSET($CB87,0,MATCH(AA$6,$CB$13:$CJ$13,0)-1),1)=0,IFERROR(OFFSET($CB87,0,MATCH(#REF!,$CB$13:$CJ$13,0)-1),1)=0,IFERROR(OFFSET($CB87,0,MATCH(AA$5,$CB$13:$CJ$13,0)-1),1)=0)</f>
        <v>0</v>
      </c>
      <c r="DG87" s="53" t="b">
        <f ca="1">OR(IFERROR(OFFSET($CB87,0,MATCH(AB$6,$CB$13:$CJ$13,0)-1),1)=0,IFERROR(OFFSET($CB87,0,MATCH(#REF!,$CB$13:$CJ$13,0)-1),1)=0,IFERROR(OFFSET($CB87,0,MATCH(AB$5,$CB$13:$CJ$13,0)-1),1)=0)</f>
        <v>0</v>
      </c>
      <c r="DH87" s="53" t="b">
        <f ca="1">OR(IFERROR(OFFSET($CB87,0,MATCH(AC$6,$CB$13:$CJ$13,0)-1),1)=0,IFERROR(OFFSET($CB87,0,MATCH(#REF!,$CB$13:$CJ$13,0)-1),1)=0,IFERROR(OFFSET($CB87,0,MATCH(AC$5,$CB$13:$CJ$13,0)-1),1)=0)</f>
        <v>0</v>
      </c>
      <c r="DI87" s="53" t="b">
        <f ca="1">OR(IFERROR(OFFSET($CB87,0,MATCH(AD$6,$CB$13:$CJ$13,0)-1),1)=0,IFERROR(OFFSET($CB87,0,MATCH(#REF!,$CB$13:$CJ$13,0)-1),1)=0,IFERROR(OFFSET($CB87,0,MATCH(AD$5,$CB$13:$CJ$13,0)-1),1)=0)</f>
        <v>0</v>
      </c>
      <c r="DJ87" s="53" t="b">
        <f ca="1">OR(IFERROR(OFFSET($CB87,0,MATCH(AE$6,$CB$13:$CJ$13,0)-1),1)=0,IFERROR(OFFSET($CB87,0,MATCH(#REF!,$CB$13:$CJ$13,0)-1),1)=0,IFERROR(OFFSET($CB87,0,MATCH(AE$5,$CB$13:$CJ$13,0)-1),1)=0)</f>
        <v>0</v>
      </c>
      <c r="DK87" s="53" t="b">
        <f ca="1">OR(IFERROR(OFFSET($CB87,0,MATCH(AF$6,$CB$13:$CJ$13,0)-1),1)=0,IFERROR(OFFSET($CB87,0,MATCH(#REF!,$CB$13:$CJ$13,0)-1),1)=0,IFERROR(OFFSET($CB87,0,MATCH(AF$5,$CB$13:$CJ$13,0)-1),1)=0)</f>
        <v>0</v>
      </c>
      <c r="DL87" s="53" t="b">
        <f ca="1">OR(IFERROR(OFFSET($CB87,0,MATCH(AG$6,$CB$13:$CJ$13,0)-1),1)=0,IFERROR(OFFSET($CB87,0,MATCH(#REF!,$CB$13:$CJ$13,0)-1),1)=0,IFERROR(OFFSET($CB87,0,MATCH(AG$5,$CB$13:$CJ$13,0)-1),1)=0)</f>
        <v>0</v>
      </c>
      <c r="DM87" s="53" t="b">
        <f ca="1">OR(IFERROR(OFFSET($CB87,0,MATCH(AH$6,$CB$13:$CJ$13,0)-1),1)=0,IFERROR(OFFSET($CB87,0,MATCH(#REF!,$CB$13:$CJ$13,0)-1),1)=0,IFERROR(OFFSET($CB87,0,MATCH(AH$5,$CB$13:$CJ$13,0)-1),1)=0)</f>
        <v>0</v>
      </c>
      <c r="DN87" s="53" t="b">
        <f ca="1">OR(IFERROR(OFFSET($CB87,0,MATCH(AI$6,$CB$13:$CJ$13,0)-1),1)=0,IFERROR(OFFSET($CB87,0,MATCH(#REF!,$CB$13:$CJ$13,0)-1),1)=0,IFERROR(OFFSET($CB87,0,MATCH(AI$5,$CB$13:$CJ$13,0)-1),1)=0)</f>
        <v>0</v>
      </c>
    </row>
    <row r="88" spans="2:118" outlineLevel="1" x14ac:dyDescent="0.25">
      <c r="C88" s="112" t="s">
        <v>584</v>
      </c>
      <c r="D88" s="79" t="s">
        <v>147</v>
      </c>
      <c r="E88" s="79" t="s">
        <v>579</v>
      </c>
      <c r="F88" s="113"/>
      <c r="G88" s="113"/>
      <c r="H88" s="113"/>
      <c r="I88" s="113"/>
      <c r="J88" s="113"/>
      <c r="K88" s="113"/>
      <c r="L88" s="113"/>
      <c r="M88" s="113"/>
      <c r="N88" s="113"/>
      <c r="O88" s="113"/>
      <c r="P88" s="113"/>
      <c r="Q88" s="113"/>
      <c r="R88" s="113"/>
      <c r="S88" s="113"/>
      <c r="T88" s="113"/>
      <c r="U88" s="113"/>
      <c r="V88" s="113"/>
      <c r="W88" s="113"/>
      <c r="X88" s="113"/>
      <c r="Y88" s="113"/>
      <c r="AA88" s="48" t="s">
        <v>126</v>
      </c>
      <c r="AB88" s="48" t="s">
        <v>126</v>
      </c>
      <c r="AC88" s="48" t="s">
        <v>126</v>
      </c>
      <c r="AD88" s="48" t="s">
        <v>127</v>
      </c>
      <c r="AE88" s="48" t="s">
        <v>127</v>
      </c>
      <c r="AF88" s="48" t="s">
        <v>127</v>
      </c>
      <c r="AG88" s="48" t="s">
        <v>127</v>
      </c>
      <c r="AH88" s="48" t="s">
        <v>126</v>
      </c>
      <c r="AI88" s="48" t="s">
        <v>127</v>
      </c>
      <c r="AJ88" s="48" t="s">
        <v>126</v>
      </c>
      <c r="AL88" s="48" t="s">
        <v>126</v>
      </c>
      <c r="AM88" s="48" t="s">
        <v>126</v>
      </c>
      <c r="AN88" s="48" t="s">
        <v>126</v>
      </c>
      <c r="AO88" s="48" t="s">
        <v>126</v>
      </c>
      <c r="AQ88" s="48" t="s">
        <v>126</v>
      </c>
      <c r="AR88" s="48" t="s">
        <v>126</v>
      </c>
      <c r="AS88" s="48" t="s">
        <v>126</v>
      </c>
      <c r="AU88" s="79" t="str">
        <f t="shared" si="187"/>
        <v>Y</v>
      </c>
      <c r="AV88" s="79" t="str">
        <f t="shared" si="188"/>
        <v>Y</v>
      </c>
      <c r="AW88" s="79" t="str">
        <f t="shared" si="189"/>
        <v>Y</v>
      </c>
      <c r="AX88" s="79" t="str">
        <f t="shared" si="190"/>
        <v>Y</v>
      </c>
      <c r="AY88" s="79" t="str">
        <f t="shared" si="191"/>
        <v>Y</v>
      </c>
      <c r="AZ88" s="79" t="str">
        <f t="shared" si="192"/>
        <v>Y</v>
      </c>
      <c r="BA88" s="79" t="str">
        <f t="shared" si="193"/>
        <v>Y</v>
      </c>
      <c r="BB88" s="79" t="str">
        <f t="shared" si="194"/>
        <v>Y</v>
      </c>
      <c r="BC88" s="79" t="str">
        <f t="shared" si="195"/>
        <v>Y</v>
      </c>
      <c r="BD88" s="79" t="str">
        <f t="shared" si="196"/>
        <v>Y</v>
      </c>
      <c r="BE88" s="79" t="str">
        <f t="shared" si="197"/>
        <v>Y</v>
      </c>
      <c r="BF88" s="79" t="str">
        <f t="shared" si="198"/>
        <v>Y</v>
      </c>
      <c r="BG88" s="79" t="str">
        <f t="shared" si="199"/>
        <v>Y</v>
      </c>
      <c r="BH88" s="79" t="str">
        <f t="shared" si="200"/>
        <v>Y</v>
      </c>
      <c r="BI88" s="79" t="str">
        <f t="shared" si="201"/>
        <v>Y</v>
      </c>
      <c r="BJ88" s="79" t="str">
        <f t="shared" si="202"/>
        <v>Y</v>
      </c>
      <c r="BK88" s="79" t="str">
        <f t="shared" si="203"/>
        <v>Y</v>
      </c>
      <c r="BL88" s="79" t="str">
        <f t="shared" si="204"/>
        <v>Y</v>
      </c>
      <c r="BM88" s="79" t="str">
        <f t="shared" si="205"/>
        <v>Y</v>
      </c>
      <c r="BN88" s="79" t="str">
        <f t="shared" si="206"/>
        <v>Y</v>
      </c>
      <c r="CC88" s="48" t="s">
        <v>126</v>
      </c>
      <c r="CD88" s="48" t="s">
        <v>126</v>
      </c>
      <c r="CE88" s="48" t="s">
        <v>126</v>
      </c>
      <c r="CF88" s="48" t="s">
        <v>126</v>
      </c>
      <c r="CG88" s="48" t="s">
        <v>126</v>
      </c>
      <c r="CH88" s="48" t="s">
        <v>126</v>
      </c>
      <c r="CI88" s="48" t="s">
        <v>126</v>
      </c>
      <c r="CJ88" s="48" t="s">
        <v>126</v>
      </c>
      <c r="CK88" s="53" t="b">
        <f ca="1">OR(IFERROR(OFFSET($CB88,0,MATCH(F$6,$CB$13:$CJ$13,0)-1),1)=0,IFERROR(OFFSET($CB88,0,MATCH(#REF!,$CB$13:$CJ$13,0)-1),1)=0,IFERROR(OFFSET($CB88,0,MATCH(F$5,$CB$13:$CJ$13,0)-1),1)=0)</f>
        <v>0</v>
      </c>
      <c r="CL88" s="53" t="b">
        <f ca="1">OR(IFERROR(OFFSET($CB88,0,MATCH(G$6,$CB$13:$CJ$13,0)-1),1)=0,IFERROR(OFFSET($CB88,0,MATCH(#REF!,$CB$13:$CJ$13,0)-1),1)=0,IFERROR(OFFSET($CB88,0,MATCH(G$5,$CB$13:$CJ$13,0)-1),1)=0)</f>
        <v>0</v>
      </c>
      <c r="CM88" s="53" t="b">
        <f ca="1">OR(IFERROR(OFFSET($CB88,0,MATCH(H$6,$CB$13:$CJ$13,0)-1),1)=0,IFERROR(OFFSET($CB88,0,MATCH(#REF!,$CB$13:$CJ$13,0)-1),1)=0,IFERROR(OFFSET($CB88,0,MATCH(H$5,$CB$13:$CJ$13,0)-1),1)=0)</f>
        <v>0</v>
      </c>
      <c r="CN88" s="53" t="b">
        <f ca="1">OR(IFERROR(OFFSET($CB88,0,MATCH(I$6,$CB$13:$CJ$13,0)-1),1)=0,IFERROR(OFFSET($CB88,0,MATCH(#REF!,$CB$13:$CJ$13,0)-1),1)=0,IFERROR(OFFSET($CB88,0,MATCH(I$5,$CB$13:$CJ$13,0)-1),1)=0)</f>
        <v>0</v>
      </c>
      <c r="CO88" s="53" t="b">
        <f ca="1">OR(IFERROR(OFFSET($CB88,0,MATCH(J$6,$CB$13:$CJ$13,0)-1),1)=0,IFERROR(OFFSET($CB88,0,MATCH(#REF!,$CB$13:$CJ$13,0)-1),1)=0,IFERROR(OFFSET($CB88,0,MATCH(J$5,$CB$13:$CJ$13,0)-1),1)=0)</f>
        <v>0</v>
      </c>
      <c r="CP88" s="53" t="b">
        <f ca="1">OR(IFERROR(OFFSET($CB88,0,MATCH(K$6,$CB$13:$CJ$13,0)-1),1)=0,IFERROR(OFFSET($CB88,0,MATCH(#REF!,$CB$13:$CJ$13,0)-1),1)=0,IFERROR(OFFSET($CB88,0,MATCH(K$5,$CB$13:$CJ$13,0)-1),1)=0)</f>
        <v>0</v>
      </c>
      <c r="CQ88" s="53" t="b">
        <f ca="1">OR(IFERROR(OFFSET($CB88,0,MATCH(L$6,$CB$13:$CJ$13,0)-1),1)=0,IFERROR(OFFSET($CB88,0,MATCH(#REF!,$CB$13:$CJ$13,0)-1),1)=0,IFERROR(OFFSET($CB88,0,MATCH(L$5,$CB$13:$CJ$13,0)-1),1)=0)</f>
        <v>0</v>
      </c>
      <c r="CR88" s="53" t="b">
        <f ca="1">OR(IFERROR(OFFSET($CB88,0,MATCH(M$6,$CB$13:$CJ$13,0)-1),1)=0,IFERROR(OFFSET($CB88,0,MATCH(#REF!,$CB$13:$CJ$13,0)-1),1)=0,IFERROR(OFFSET($CB88,0,MATCH(M$5,$CB$13:$CJ$13,0)-1),1)=0)</f>
        <v>0</v>
      </c>
      <c r="CS88" s="53" t="b">
        <f ca="1">OR(IFERROR(OFFSET($CB88,0,MATCH(N$6,$CB$13:$CJ$13,0)-1),1)=0,IFERROR(OFFSET($CB88,0,MATCH(#REF!,$CB$13:$CJ$13,0)-1),1)=0,IFERROR(OFFSET($CB88,0,MATCH(N$5,$CB$13:$CJ$13,0)-1),1)=0)</f>
        <v>0</v>
      </c>
      <c r="CT88" s="53" t="b">
        <f ca="1">OR(IFERROR(OFFSET($CB88,0,MATCH(O$6,$CB$13:$CJ$13,0)-1),1)=0,IFERROR(OFFSET($CB88,0,MATCH(#REF!,$CB$13:$CJ$13,0)-1),1)=0,IFERROR(OFFSET($CB88,0,MATCH(O$5,$CB$13:$CJ$13,0)-1),1)=0)</f>
        <v>0</v>
      </c>
      <c r="CU88" s="53" t="b">
        <f ca="1">OR(IFERROR(OFFSET($CB88,0,MATCH(P$6,$CB$13:$CJ$13,0)-1),1)=0,IFERROR(OFFSET($CB88,0,MATCH(#REF!,$CB$13:$CJ$13,0)-1),1)=0,IFERROR(OFFSET($CB88,0,MATCH(P$5,$CB$13:$CJ$13,0)-1),1)=0)</f>
        <v>0</v>
      </c>
      <c r="CV88" s="53" t="b">
        <f ca="1">OR(IFERROR(OFFSET($CB88,0,MATCH(Q$6,$CB$13:$CJ$13,0)-1),1)=0,IFERROR(OFFSET($CB88,0,MATCH(#REF!,$CB$13:$CJ$13,0)-1),1)=0,IFERROR(OFFSET($CB88,0,MATCH(Q$5,$CB$13:$CJ$13,0)-1),1)=0)</f>
        <v>0</v>
      </c>
      <c r="CW88" s="53" t="b">
        <f ca="1">OR(IFERROR(OFFSET($CB88,0,MATCH(R$6,$CB$13:$CJ$13,0)-1),1)=0,IFERROR(OFFSET($CB88,0,MATCH(#REF!,$CB$13:$CJ$13,0)-1),1)=0,IFERROR(OFFSET($CB88,0,MATCH(R$5,$CB$13:$CJ$13,0)-1),1)=0)</f>
        <v>0</v>
      </c>
      <c r="CX88" s="53" t="b">
        <f ca="1">OR(IFERROR(OFFSET($CB88,0,MATCH(S$6,$CB$13:$CJ$13,0)-1),1)=0,IFERROR(OFFSET($CB88,0,MATCH(#REF!,$CB$13:$CJ$13,0)-1),1)=0,IFERROR(OFFSET($CB88,0,MATCH(S$5,$CB$13:$CJ$13,0)-1),1)=0)</f>
        <v>0</v>
      </c>
      <c r="CY88" s="53" t="b">
        <f ca="1">OR(IFERROR(OFFSET($CB88,0,MATCH(T$6,$CB$13:$CJ$13,0)-1),1)=0,IFERROR(OFFSET($CB88,0,MATCH(#REF!,$CB$13:$CJ$13,0)-1),1)=0,IFERROR(OFFSET($CB88,0,MATCH(T$5,$CB$13:$CJ$13,0)-1),1)=0)</f>
        <v>0</v>
      </c>
      <c r="CZ88" s="53" t="b">
        <f ca="1">OR(IFERROR(OFFSET($CB88,0,MATCH(U$6,$CB$13:$CJ$13,0)-1),1)=0,IFERROR(OFFSET($CB88,0,MATCH(#REF!,$CB$13:$CJ$13,0)-1),1)=0,IFERROR(OFFSET($CB88,0,MATCH(U$5,$CB$13:$CJ$13,0)-1),1)=0)</f>
        <v>0</v>
      </c>
      <c r="DA88" s="53" t="b">
        <f ca="1">OR(IFERROR(OFFSET($CB88,0,MATCH(V$6,$CB$13:$CJ$13,0)-1),1)=0,IFERROR(OFFSET($CB88,0,MATCH(#REF!,$CB$13:$CJ$13,0)-1),1)=0,IFERROR(OFFSET($CB88,0,MATCH(V$5,$CB$13:$CJ$13,0)-1),1)=0)</f>
        <v>0</v>
      </c>
      <c r="DB88" s="53" t="b">
        <f ca="1">OR(IFERROR(OFFSET($CB88,0,MATCH(W$6,$CB$13:$CJ$13,0)-1),1)=0,IFERROR(OFFSET($CB88,0,MATCH(#REF!,$CB$13:$CJ$13,0)-1),1)=0,IFERROR(OFFSET($CB88,0,MATCH(W$5,$CB$13:$CJ$13,0)-1),1)=0)</f>
        <v>0</v>
      </c>
      <c r="DC88" s="53" t="b">
        <f ca="1">OR(IFERROR(OFFSET($CB88,0,MATCH(X$6,$CB$13:$CJ$13,0)-1),1)=0,IFERROR(OFFSET($CB88,0,MATCH(#REF!,$CB$13:$CJ$13,0)-1),1)=0,IFERROR(OFFSET($CB88,0,MATCH(X$5,$CB$13:$CJ$13,0)-1),1)=0)</f>
        <v>0</v>
      </c>
      <c r="DD88" s="53" t="b">
        <f ca="1">OR(IFERROR(OFFSET($CB88,0,MATCH(Y$6,$CB$13:$CJ$13,0)-1),1)=0,IFERROR(OFFSET($CB88,0,MATCH(#REF!,$CB$13:$CJ$13,0)-1),1)=0,IFERROR(OFFSET($CB88,0,MATCH(Y$5,$CB$13:$CJ$13,0)-1),1)=0)</f>
        <v>0</v>
      </c>
      <c r="DE88" s="53" t="b">
        <f ca="1">OR(IFERROR(OFFSET($CB88,0,MATCH(Z$6,$CB$13:$CJ$13,0)-1),1)=0,IFERROR(OFFSET($CB88,0,MATCH(#REF!,$CB$13:$CJ$13,0)-1),1)=0,IFERROR(OFFSET($CB88,0,MATCH(Z$5,$CB$13:$CJ$13,0)-1),1)=0)</f>
        <v>0</v>
      </c>
      <c r="DF88" s="53" t="b">
        <f ca="1">OR(IFERROR(OFFSET($CB88,0,MATCH(AA$6,$CB$13:$CJ$13,0)-1),1)=0,IFERROR(OFFSET($CB88,0,MATCH(#REF!,$CB$13:$CJ$13,0)-1),1)=0,IFERROR(OFFSET($CB88,0,MATCH(AA$5,$CB$13:$CJ$13,0)-1),1)=0)</f>
        <v>0</v>
      </c>
      <c r="DG88" s="53" t="b">
        <f ca="1">OR(IFERROR(OFFSET($CB88,0,MATCH(AB$6,$CB$13:$CJ$13,0)-1),1)=0,IFERROR(OFFSET($CB88,0,MATCH(#REF!,$CB$13:$CJ$13,0)-1),1)=0,IFERROR(OFFSET($CB88,0,MATCH(AB$5,$CB$13:$CJ$13,0)-1),1)=0)</f>
        <v>0</v>
      </c>
      <c r="DH88" s="53" t="b">
        <f ca="1">OR(IFERROR(OFFSET($CB88,0,MATCH(AC$6,$CB$13:$CJ$13,0)-1),1)=0,IFERROR(OFFSET($CB88,0,MATCH(#REF!,$CB$13:$CJ$13,0)-1),1)=0,IFERROR(OFFSET($CB88,0,MATCH(AC$5,$CB$13:$CJ$13,0)-1),1)=0)</f>
        <v>0</v>
      </c>
      <c r="DI88" s="53" t="b">
        <f ca="1">OR(IFERROR(OFFSET($CB88,0,MATCH(AD$6,$CB$13:$CJ$13,0)-1),1)=0,IFERROR(OFFSET($CB88,0,MATCH(#REF!,$CB$13:$CJ$13,0)-1),1)=0,IFERROR(OFFSET($CB88,0,MATCH(AD$5,$CB$13:$CJ$13,0)-1),1)=0)</f>
        <v>0</v>
      </c>
      <c r="DJ88" s="53" t="b">
        <f ca="1">OR(IFERROR(OFFSET($CB88,0,MATCH(AE$6,$CB$13:$CJ$13,0)-1),1)=0,IFERROR(OFFSET($CB88,0,MATCH(#REF!,$CB$13:$CJ$13,0)-1),1)=0,IFERROR(OFFSET($CB88,0,MATCH(AE$5,$CB$13:$CJ$13,0)-1),1)=0)</f>
        <v>0</v>
      </c>
      <c r="DK88" s="53" t="b">
        <f ca="1">OR(IFERROR(OFFSET($CB88,0,MATCH(AF$6,$CB$13:$CJ$13,0)-1),1)=0,IFERROR(OFFSET($CB88,0,MATCH(#REF!,$CB$13:$CJ$13,0)-1),1)=0,IFERROR(OFFSET($CB88,0,MATCH(AF$5,$CB$13:$CJ$13,0)-1),1)=0)</f>
        <v>0</v>
      </c>
      <c r="DL88" s="53" t="b">
        <f ca="1">OR(IFERROR(OFFSET($CB88,0,MATCH(AG$6,$CB$13:$CJ$13,0)-1),1)=0,IFERROR(OFFSET($CB88,0,MATCH(#REF!,$CB$13:$CJ$13,0)-1),1)=0,IFERROR(OFFSET($CB88,0,MATCH(AG$5,$CB$13:$CJ$13,0)-1),1)=0)</f>
        <v>0</v>
      </c>
      <c r="DM88" s="53" t="b">
        <f ca="1">OR(IFERROR(OFFSET($CB88,0,MATCH(AH$6,$CB$13:$CJ$13,0)-1),1)=0,IFERROR(OFFSET($CB88,0,MATCH(#REF!,$CB$13:$CJ$13,0)-1),1)=0,IFERROR(OFFSET($CB88,0,MATCH(AH$5,$CB$13:$CJ$13,0)-1),1)=0)</f>
        <v>0</v>
      </c>
      <c r="DN88" s="53" t="b">
        <f ca="1">OR(IFERROR(OFFSET($CB88,0,MATCH(AI$6,$CB$13:$CJ$13,0)-1),1)=0,IFERROR(OFFSET($CB88,0,MATCH(#REF!,$CB$13:$CJ$13,0)-1),1)=0,IFERROR(OFFSET($CB88,0,MATCH(AI$5,$CB$13:$CJ$13,0)-1),1)=0)</f>
        <v>0</v>
      </c>
    </row>
    <row r="89" spans="2:118" outlineLevel="1" x14ac:dyDescent="0.25">
      <c r="C89" s="112" t="s">
        <v>580</v>
      </c>
      <c r="D89" s="79" t="s">
        <v>147</v>
      </c>
      <c r="E89" s="79" t="s">
        <v>333</v>
      </c>
      <c r="F89" s="113"/>
      <c r="G89" s="113"/>
      <c r="H89" s="113"/>
      <c r="I89" s="113"/>
      <c r="J89" s="113"/>
      <c r="K89" s="113"/>
      <c r="L89" s="113"/>
      <c r="M89" s="113"/>
      <c r="N89" s="113"/>
      <c r="O89" s="113"/>
      <c r="P89" s="113"/>
      <c r="Q89" s="113"/>
      <c r="R89" s="113"/>
      <c r="S89" s="113"/>
      <c r="T89" s="113"/>
      <c r="U89" s="113"/>
      <c r="V89" s="113"/>
      <c r="W89" s="113"/>
      <c r="X89" s="113"/>
      <c r="Y89" s="113"/>
      <c r="AA89" s="48" t="s">
        <v>126</v>
      </c>
      <c r="AB89" s="48" t="s">
        <v>126</v>
      </c>
      <c r="AC89" s="48" t="s">
        <v>126</v>
      </c>
      <c r="AD89" s="48" t="s">
        <v>127</v>
      </c>
      <c r="AE89" s="48" t="s">
        <v>127</v>
      </c>
      <c r="AF89" s="48" t="s">
        <v>127</v>
      </c>
      <c r="AG89" s="48" t="s">
        <v>127</v>
      </c>
      <c r="AH89" s="48" t="s">
        <v>126</v>
      </c>
      <c r="AI89" s="48" t="s">
        <v>127</v>
      </c>
      <c r="AJ89" s="48" t="s">
        <v>126</v>
      </c>
      <c r="AL89" s="48" t="s">
        <v>126</v>
      </c>
      <c r="AM89" s="48" t="s">
        <v>126</v>
      </c>
      <c r="AN89" s="48" t="s">
        <v>126</v>
      </c>
      <c r="AO89" s="48" t="s">
        <v>126</v>
      </c>
      <c r="AQ89" s="48" t="s">
        <v>126</v>
      </c>
      <c r="AR89" s="48" t="s">
        <v>126</v>
      </c>
      <c r="AS89" s="48" t="s">
        <v>126</v>
      </c>
      <c r="AU89" s="79" t="str">
        <f t="shared" si="187"/>
        <v>Y</v>
      </c>
      <c r="AV89" s="79" t="str">
        <f t="shared" si="188"/>
        <v>Y</v>
      </c>
      <c r="AW89" s="79" t="str">
        <f t="shared" si="189"/>
        <v>Y</v>
      </c>
      <c r="AX89" s="79" t="str">
        <f t="shared" si="190"/>
        <v>Y</v>
      </c>
      <c r="AY89" s="79" t="str">
        <f t="shared" si="191"/>
        <v>Y</v>
      </c>
      <c r="AZ89" s="79" t="str">
        <f t="shared" si="192"/>
        <v>Y</v>
      </c>
      <c r="BA89" s="79" t="str">
        <f t="shared" si="193"/>
        <v>Y</v>
      </c>
      <c r="BB89" s="79" t="str">
        <f t="shared" si="194"/>
        <v>Y</v>
      </c>
      <c r="BC89" s="79" t="str">
        <f t="shared" si="195"/>
        <v>Y</v>
      </c>
      <c r="BD89" s="79" t="str">
        <f t="shared" si="196"/>
        <v>Y</v>
      </c>
      <c r="BE89" s="79" t="str">
        <f t="shared" si="197"/>
        <v>Y</v>
      </c>
      <c r="BF89" s="79" t="str">
        <f t="shared" si="198"/>
        <v>Y</v>
      </c>
      <c r="BG89" s="79" t="str">
        <f t="shared" si="199"/>
        <v>Y</v>
      </c>
      <c r="BH89" s="79" t="str">
        <f t="shared" si="200"/>
        <v>Y</v>
      </c>
      <c r="BI89" s="79" t="str">
        <f t="shared" si="201"/>
        <v>Y</v>
      </c>
      <c r="BJ89" s="79" t="str">
        <f t="shared" si="202"/>
        <v>Y</v>
      </c>
      <c r="BK89" s="79" t="str">
        <f t="shared" si="203"/>
        <v>Y</v>
      </c>
      <c r="BL89" s="79" t="str">
        <f t="shared" si="204"/>
        <v>Y</v>
      </c>
      <c r="BM89" s="79" t="str">
        <f t="shared" si="205"/>
        <v>Y</v>
      </c>
      <c r="BN89" s="79" t="str">
        <f t="shared" si="206"/>
        <v>Y</v>
      </c>
      <c r="CC89" s="48" t="s">
        <v>126</v>
      </c>
      <c r="CD89" s="48" t="s">
        <v>126</v>
      </c>
      <c r="CE89" s="48" t="s">
        <v>126</v>
      </c>
      <c r="CF89" s="48" t="s">
        <v>126</v>
      </c>
      <c r="CG89" s="48" t="s">
        <v>126</v>
      </c>
      <c r="CH89" s="48" t="s">
        <v>126</v>
      </c>
      <c r="CI89" s="48" t="s">
        <v>126</v>
      </c>
      <c r="CJ89" s="48" t="s">
        <v>126</v>
      </c>
      <c r="CK89" s="53" t="b">
        <f ca="1">OR(IFERROR(OFFSET($CB89,0,MATCH(F$6,$CB$13:$CJ$13,0)-1),1)=0,IFERROR(OFFSET($CB89,0,MATCH(#REF!,$CB$13:$CJ$13,0)-1),1)=0,IFERROR(OFFSET($CB89,0,MATCH(F$5,$CB$13:$CJ$13,0)-1),1)=0)</f>
        <v>0</v>
      </c>
      <c r="CL89" s="53" t="b">
        <f ca="1">OR(IFERROR(OFFSET($CB89,0,MATCH(G$6,$CB$13:$CJ$13,0)-1),1)=0,IFERROR(OFFSET($CB89,0,MATCH(#REF!,$CB$13:$CJ$13,0)-1),1)=0,IFERROR(OFFSET($CB89,0,MATCH(G$5,$CB$13:$CJ$13,0)-1),1)=0)</f>
        <v>0</v>
      </c>
      <c r="CM89" s="53" t="b">
        <f ca="1">OR(IFERROR(OFFSET($CB89,0,MATCH(H$6,$CB$13:$CJ$13,0)-1),1)=0,IFERROR(OFFSET($CB89,0,MATCH(#REF!,$CB$13:$CJ$13,0)-1),1)=0,IFERROR(OFFSET($CB89,0,MATCH(H$5,$CB$13:$CJ$13,0)-1),1)=0)</f>
        <v>0</v>
      </c>
      <c r="CN89" s="53" t="b">
        <f ca="1">OR(IFERROR(OFFSET($CB89,0,MATCH(I$6,$CB$13:$CJ$13,0)-1),1)=0,IFERROR(OFFSET($CB89,0,MATCH(#REF!,$CB$13:$CJ$13,0)-1),1)=0,IFERROR(OFFSET($CB89,0,MATCH(I$5,$CB$13:$CJ$13,0)-1),1)=0)</f>
        <v>0</v>
      </c>
      <c r="CO89" s="53" t="b">
        <f ca="1">OR(IFERROR(OFFSET($CB89,0,MATCH(J$6,$CB$13:$CJ$13,0)-1),1)=0,IFERROR(OFFSET($CB89,0,MATCH(#REF!,$CB$13:$CJ$13,0)-1),1)=0,IFERROR(OFFSET($CB89,0,MATCH(J$5,$CB$13:$CJ$13,0)-1),1)=0)</f>
        <v>0</v>
      </c>
      <c r="CP89" s="53" t="b">
        <f ca="1">OR(IFERROR(OFFSET($CB89,0,MATCH(K$6,$CB$13:$CJ$13,0)-1),1)=0,IFERROR(OFFSET($CB89,0,MATCH(#REF!,$CB$13:$CJ$13,0)-1),1)=0,IFERROR(OFFSET($CB89,0,MATCH(K$5,$CB$13:$CJ$13,0)-1),1)=0)</f>
        <v>0</v>
      </c>
      <c r="CQ89" s="53" t="b">
        <f ca="1">OR(IFERROR(OFFSET($CB89,0,MATCH(L$6,$CB$13:$CJ$13,0)-1),1)=0,IFERROR(OFFSET($CB89,0,MATCH(#REF!,$CB$13:$CJ$13,0)-1),1)=0,IFERROR(OFFSET($CB89,0,MATCH(L$5,$CB$13:$CJ$13,0)-1),1)=0)</f>
        <v>0</v>
      </c>
      <c r="CR89" s="53" t="b">
        <f ca="1">OR(IFERROR(OFFSET($CB89,0,MATCH(M$6,$CB$13:$CJ$13,0)-1),1)=0,IFERROR(OFFSET($CB89,0,MATCH(#REF!,$CB$13:$CJ$13,0)-1),1)=0,IFERROR(OFFSET($CB89,0,MATCH(M$5,$CB$13:$CJ$13,0)-1),1)=0)</f>
        <v>0</v>
      </c>
      <c r="CS89" s="53" t="b">
        <f ca="1">OR(IFERROR(OFFSET($CB89,0,MATCH(N$6,$CB$13:$CJ$13,0)-1),1)=0,IFERROR(OFFSET($CB89,0,MATCH(#REF!,$CB$13:$CJ$13,0)-1),1)=0,IFERROR(OFFSET($CB89,0,MATCH(N$5,$CB$13:$CJ$13,0)-1),1)=0)</f>
        <v>0</v>
      </c>
      <c r="CT89" s="53" t="b">
        <f ca="1">OR(IFERROR(OFFSET($CB89,0,MATCH(O$6,$CB$13:$CJ$13,0)-1),1)=0,IFERROR(OFFSET($CB89,0,MATCH(#REF!,$CB$13:$CJ$13,0)-1),1)=0,IFERROR(OFFSET($CB89,0,MATCH(O$5,$CB$13:$CJ$13,0)-1),1)=0)</f>
        <v>0</v>
      </c>
      <c r="CU89" s="53" t="b">
        <f ca="1">OR(IFERROR(OFFSET($CB89,0,MATCH(P$6,$CB$13:$CJ$13,0)-1),1)=0,IFERROR(OFFSET($CB89,0,MATCH(#REF!,$CB$13:$CJ$13,0)-1),1)=0,IFERROR(OFFSET($CB89,0,MATCH(P$5,$CB$13:$CJ$13,0)-1),1)=0)</f>
        <v>0</v>
      </c>
      <c r="CV89" s="53" t="b">
        <f ca="1">OR(IFERROR(OFFSET($CB89,0,MATCH(Q$6,$CB$13:$CJ$13,0)-1),1)=0,IFERROR(OFFSET($CB89,0,MATCH(#REF!,$CB$13:$CJ$13,0)-1),1)=0,IFERROR(OFFSET($CB89,0,MATCH(Q$5,$CB$13:$CJ$13,0)-1),1)=0)</f>
        <v>0</v>
      </c>
      <c r="CW89" s="53" t="b">
        <f ca="1">OR(IFERROR(OFFSET($CB89,0,MATCH(R$6,$CB$13:$CJ$13,0)-1),1)=0,IFERROR(OFFSET($CB89,0,MATCH(#REF!,$CB$13:$CJ$13,0)-1),1)=0,IFERROR(OFFSET($CB89,0,MATCH(R$5,$CB$13:$CJ$13,0)-1),1)=0)</f>
        <v>0</v>
      </c>
      <c r="CX89" s="53" t="b">
        <f ca="1">OR(IFERROR(OFFSET($CB89,0,MATCH(S$6,$CB$13:$CJ$13,0)-1),1)=0,IFERROR(OFFSET($CB89,0,MATCH(#REF!,$CB$13:$CJ$13,0)-1),1)=0,IFERROR(OFFSET($CB89,0,MATCH(S$5,$CB$13:$CJ$13,0)-1),1)=0)</f>
        <v>0</v>
      </c>
      <c r="CY89" s="53" t="b">
        <f ca="1">OR(IFERROR(OFFSET($CB89,0,MATCH(T$6,$CB$13:$CJ$13,0)-1),1)=0,IFERROR(OFFSET($CB89,0,MATCH(#REF!,$CB$13:$CJ$13,0)-1),1)=0,IFERROR(OFFSET($CB89,0,MATCH(T$5,$CB$13:$CJ$13,0)-1),1)=0)</f>
        <v>0</v>
      </c>
      <c r="CZ89" s="53" t="b">
        <f ca="1">OR(IFERROR(OFFSET($CB89,0,MATCH(U$6,$CB$13:$CJ$13,0)-1),1)=0,IFERROR(OFFSET($CB89,0,MATCH(#REF!,$CB$13:$CJ$13,0)-1),1)=0,IFERROR(OFFSET($CB89,0,MATCH(U$5,$CB$13:$CJ$13,0)-1),1)=0)</f>
        <v>0</v>
      </c>
      <c r="DA89" s="53" t="b">
        <f ca="1">OR(IFERROR(OFFSET($CB89,0,MATCH(V$6,$CB$13:$CJ$13,0)-1),1)=0,IFERROR(OFFSET($CB89,0,MATCH(#REF!,$CB$13:$CJ$13,0)-1),1)=0,IFERROR(OFFSET($CB89,0,MATCH(V$5,$CB$13:$CJ$13,0)-1),1)=0)</f>
        <v>0</v>
      </c>
      <c r="DB89" s="53" t="b">
        <f ca="1">OR(IFERROR(OFFSET($CB89,0,MATCH(W$6,$CB$13:$CJ$13,0)-1),1)=0,IFERROR(OFFSET($CB89,0,MATCH(#REF!,$CB$13:$CJ$13,0)-1),1)=0,IFERROR(OFFSET($CB89,0,MATCH(W$5,$CB$13:$CJ$13,0)-1),1)=0)</f>
        <v>0</v>
      </c>
      <c r="DC89" s="53" t="b">
        <f ca="1">OR(IFERROR(OFFSET($CB89,0,MATCH(X$6,$CB$13:$CJ$13,0)-1),1)=0,IFERROR(OFFSET($CB89,0,MATCH(#REF!,$CB$13:$CJ$13,0)-1),1)=0,IFERROR(OFFSET($CB89,0,MATCH(X$5,$CB$13:$CJ$13,0)-1),1)=0)</f>
        <v>0</v>
      </c>
      <c r="DD89" s="53" t="b">
        <f ca="1">OR(IFERROR(OFFSET($CB89,0,MATCH(Y$6,$CB$13:$CJ$13,0)-1),1)=0,IFERROR(OFFSET($CB89,0,MATCH(#REF!,$CB$13:$CJ$13,0)-1),1)=0,IFERROR(OFFSET($CB89,0,MATCH(Y$5,$CB$13:$CJ$13,0)-1),1)=0)</f>
        <v>0</v>
      </c>
      <c r="DE89" s="53" t="b">
        <f ca="1">OR(IFERROR(OFFSET($CB89,0,MATCH(Z$6,$CB$13:$CJ$13,0)-1),1)=0,IFERROR(OFFSET($CB89,0,MATCH(#REF!,$CB$13:$CJ$13,0)-1),1)=0,IFERROR(OFFSET($CB89,0,MATCH(Z$5,$CB$13:$CJ$13,0)-1),1)=0)</f>
        <v>0</v>
      </c>
      <c r="DF89" s="53" t="b">
        <f ca="1">OR(IFERROR(OFFSET($CB89,0,MATCH(AA$6,$CB$13:$CJ$13,0)-1),1)=0,IFERROR(OFFSET($CB89,0,MATCH(#REF!,$CB$13:$CJ$13,0)-1),1)=0,IFERROR(OFFSET($CB89,0,MATCH(AA$5,$CB$13:$CJ$13,0)-1),1)=0)</f>
        <v>0</v>
      </c>
      <c r="DG89" s="53" t="b">
        <f ca="1">OR(IFERROR(OFFSET($CB89,0,MATCH(AB$6,$CB$13:$CJ$13,0)-1),1)=0,IFERROR(OFFSET($CB89,0,MATCH(#REF!,$CB$13:$CJ$13,0)-1),1)=0,IFERROR(OFFSET($CB89,0,MATCH(AB$5,$CB$13:$CJ$13,0)-1),1)=0)</f>
        <v>0</v>
      </c>
      <c r="DH89" s="53" t="b">
        <f ca="1">OR(IFERROR(OFFSET($CB89,0,MATCH(AC$6,$CB$13:$CJ$13,0)-1),1)=0,IFERROR(OFFSET($CB89,0,MATCH(#REF!,$CB$13:$CJ$13,0)-1),1)=0,IFERROR(OFFSET($CB89,0,MATCH(AC$5,$CB$13:$CJ$13,0)-1),1)=0)</f>
        <v>0</v>
      </c>
      <c r="DI89" s="53" t="b">
        <f ca="1">OR(IFERROR(OFFSET($CB89,0,MATCH(AD$6,$CB$13:$CJ$13,0)-1),1)=0,IFERROR(OFFSET($CB89,0,MATCH(#REF!,$CB$13:$CJ$13,0)-1),1)=0,IFERROR(OFFSET($CB89,0,MATCH(AD$5,$CB$13:$CJ$13,0)-1),1)=0)</f>
        <v>0</v>
      </c>
      <c r="DJ89" s="53" t="b">
        <f ca="1">OR(IFERROR(OFFSET($CB89,0,MATCH(AE$6,$CB$13:$CJ$13,0)-1),1)=0,IFERROR(OFFSET($CB89,0,MATCH(#REF!,$CB$13:$CJ$13,0)-1),1)=0,IFERROR(OFFSET($CB89,0,MATCH(AE$5,$CB$13:$CJ$13,0)-1),1)=0)</f>
        <v>0</v>
      </c>
      <c r="DK89" s="53" t="b">
        <f ca="1">OR(IFERROR(OFFSET($CB89,0,MATCH(AF$6,$CB$13:$CJ$13,0)-1),1)=0,IFERROR(OFFSET($CB89,0,MATCH(#REF!,$CB$13:$CJ$13,0)-1),1)=0,IFERROR(OFFSET($CB89,0,MATCH(AF$5,$CB$13:$CJ$13,0)-1),1)=0)</f>
        <v>0</v>
      </c>
      <c r="DL89" s="53" t="b">
        <f ca="1">OR(IFERROR(OFFSET($CB89,0,MATCH(AG$6,$CB$13:$CJ$13,0)-1),1)=0,IFERROR(OFFSET($CB89,0,MATCH(#REF!,$CB$13:$CJ$13,0)-1),1)=0,IFERROR(OFFSET($CB89,0,MATCH(AG$5,$CB$13:$CJ$13,0)-1),1)=0)</f>
        <v>0</v>
      </c>
      <c r="DM89" s="53" t="b">
        <f ca="1">OR(IFERROR(OFFSET($CB89,0,MATCH(AH$6,$CB$13:$CJ$13,0)-1),1)=0,IFERROR(OFFSET($CB89,0,MATCH(#REF!,$CB$13:$CJ$13,0)-1),1)=0,IFERROR(OFFSET($CB89,0,MATCH(AH$5,$CB$13:$CJ$13,0)-1),1)=0)</f>
        <v>0</v>
      </c>
      <c r="DN89" s="53" t="b">
        <f ca="1">OR(IFERROR(OFFSET($CB89,0,MATCH(AI$6,$CB$13:$CJ$13,0)-1),1)=0,IFERROR(OFFSET($CB89,0,MATCH(#REF!,$CB$13:$CJ$13,0)-1),1)=0,IFERROR(OFFSET($CB89,0,MATCH(AI$5,$CB$13:$CJ$13,0)-1),1)=0)</f>
        <v>0</v>
      </c>
    </row>
    <row r="90" spans="2:118" outlineLevel="1" x14ac:dyDescent="0.25">
      <c r="C90" s="112" t="s">
        <v>581</v>
      </c>
      <c r="D90" s="79" t="s">
        <v>147</v>
      </c>
      <c r="E90" s="79" t="s">
        <v>333</v>
      </c>
      <c r="F90" s="110"/>
      <c r="G90" s="110"/>
      <c r="H90" s="110"/>
      <c r="I90" s="110"/>
      <c r="J90" s="110"/>
      <c r="K90" s="110"/>
      <c r="L90" s="110"/>
      <c r="M90" s="110"/>
      <c r="N90" s="110"/>
      <c r="O90" s="110"/>
      <c r="P90" s="110"/>
      <c r="Q90" s="110"/>
      <c r="R90" s="110"/>
      <c r="S90" s="110"/>
      <c r="T90" s="110"/>
      <c r="U90" s="110"/>
      <c r="V90" s="110"/>
      <c r="W90" s="110"/>
      <c r="X90" s="110"/>
      <c r="Y90" s="110"/>
      <c r="AA90" s="48" t="s">
        <v>126</v>
      </c>
      <c r="AB90" s="48" t="s">
        <v>126</v>
      </c>
      <c r="AC90" s="48" t="s">
        <v>126</v>
      </c>
      <c r="AD90" s="48" t="s">
        <v>127</v>
      </c>
      <c r="AE90" s="48" t="s">
        <v>127</v>
      </c>
      <c r="AF90" s="48" t="s">
        <v>127</v>
      </c>
      <c r="AG90" s="48" t="s">
        <v>127</v>
      </c>
      <c r="AH90" s="48" t="s">
        <v>126</v>
      </c>
      <c r="AI90" s="48" t="s">
        <v>127</v>
      </c>
      <c r="AJ90" s="48" t="s">
        <v>126</v>
      </c>
      <c r="AL90" s="48" t="s">
        <v>126</v>
      </c>
      <c r="AM90" s="48" t="s">
        <v>126</v>
      </c>
      <c r="AN90" s="48" t="s">
        <v>126</v>
      </c>
      <c r="AO90" s="48" t="s">
        <v>126</v>
      </c>
      <c r="AQ90" s="48" t="s">
        <v>126</v>
      </c>
      <c r="AR90" s="48" t="s">
        <v>126</v>
      </c>
      <c r="AS90" s="48" t="s">
        <v>126</v>
      </c>
      <c r="AU90" s="79" t="str">
        <f t="shared" si="187"/>
        <v>Y</v>
      </c>
      <c r="AV90" s="79" t="str">
        <f t="shared" si="188"/>
        <v>Y</v>
      </c>
      <c r="AW90" s="79" t="str">
        <f t="shared" si="189"/>
        <v>Y</v>
      </c>
      <c r="AX90" s="79" t="str">
        <f t="shared" si="190"/>
        <v>Y</v>
      </c>
      <c r="AY90" s="79" t="str">
        <f t="shared" si="191"/>
        <v>Y</v>
      </c>
      <c r="AZ90" s="79" t="str">
        <f t="shared" si="192"/>
        <v>Y</v>
      </c>
      <c r="BA90" s="79" t="str">
        <f t="shared" si="193"/>
        <v>Y</v>
      </c>
      <c r="BB90" s="79" t="str">
        <f t="shared" si="194"/>
        <v>Y</v>
      </c>
      <c r="BC90" s="79" t="str">
        <f t="shared" si="195"/>
        <v>Y</v>
      </c>
      <c r="BD90" s="79" t="str">
        <f t="shared" si="196"/>
        <v>Y</v>
      </c>
      <c r="BE90" s="79" t="str">
        <f t="shared" si="197"/>
        <v>Y</v>
      </c>
      <c r="BF90" s="79" t="str">
        <f t="shared" si="198"/>
        <v>Y</v>
      </c>
      <c r="BG90" s="79" t="str">
        <f t="shared" si="199"/>
        <v>Y</v>
      </c>
      <c r="BH90" s="79" t="str">
        <f t="shared" si="200"/>
        <v>Y</v>
      </c>
      <c r="BI90" s="79" t="str">
        <f t="shared" si="201"/>
        <v>Y</v>
      </c>
      <c r="BJ90" s="79" t="str">
        <f t="shared" si="202"/>
        <v>Y</v>
      </c>
      <c r="BK90" s="79" t="str">
        <f t="shared" si="203"/>
        <v>Y</v>
      </c>
      <c r="BL90" s="79" t="str">
        <f t="shared" si="204"/>
        <v>Y</v>
      </c>
      <c r="BM90" s="79" t="str">
        <f t="shared" si="205"/>
        <v>Y</v>
      </c>
      <c r="BN90" s="79" t="str">
        <f t="shared" si="206"/>
        <v>Y</v>
      </c>
      <c r="CC90" s="48" t="s">
        <v>126</v>
      </c>
      <c r="CD90" s="48" t="s">
        <v>126</v>
      </c>
      <c r="CE90" s="48" t="s">
        <v>126</v>
      </c>
      <c r="CF90" s="48" t="s">
        <v>126</v>
      </c>
      <c r="CG90" s="48" t="s">
        <v>126</v>
      </c>
      <c r="CH90" s="48" t="s">
        <v>126</v>
      </c>
      <c r="CI90" s="48" t="s">
        <v>126</v>
      </c>
      <c r="CJ90" s="48" t="s">
        <v>126</v>
      </c>
      <c r="CK90" s="53" t="b">
        <f ca="1">OR(IFERROR(OFFSET($CB90,0,MATCH(F$6,$CB$13:$CJ$13,0)-1),1)=0,IFERROR(OFFSET($CB90,0,MATCH(#REF!,$CB$13:$CJ$13,0)-1),1)=0,IFERROR(OFFSET($CB90,0,MATCH(F$5,$CB$13:$CJ$13,0)-1),1)=0)</f>
        <v>0</v>
      </c>
      <c r="CL90" s="53" t="b">
        <f ca="1">OR(IFERROR(OFFSET($CB90,0,MATCH(G$6,$CB$13:$CJ$13,0)-1),1)=0,IFERROR(OFFSET($CB90,0,MATCH(#REF!,$CB$13:$CJ$13,0)-1),1)=0,IFERROR(OFFSET($CB90,0,MATCH(G$5,$CB$13:$CJ$13,0)-1),1)=0)</f>
        <v>0</v>
      </c>
      <c r="CM90" s="53" t="b">
        <f ca="1">OR(IFERROR(OFFSET($CB90,0,MATCH(H$6,$CB$13:$CJ$13,0)-1),1)=0,IFERROR(OFFSET($CB90,0,MATCH(#REF!,$CB$13:$CJ$13,0)-1),1)=0,IFERROR(OFFSET($CB90,0,MATCH(H$5,$CB$13:$CJ$13,0)-1),1)=0)</f>
        <v>0</v>
      </c>
      <c r="CN90" s="53" t="b">
        <f ca="1">OR(IFERROR(OFFSET($CB90,0,MATCH(I$6,$CB$13:$CJ$13,0)-1),1)=0,IFERROR(OFFSET($CB90,0,MATCH(#REF!,$CB$13:$CJ$13,0)-1),1)=0,IFERROR(OFFSET($CB90,0,MATCH(I$5,$CB$13:$CJ$13,0)-1),1)=0)</f>
        <v>0</v>
      </c>
      <c r="CO90" s="53" t="b">
        <f ca="1">OR(IFERROR(OFFSET($CB90,0,MATCH(J$6,$CB$13:$CJ$13,0)-1),1)=0,IFERROR(OFFSET($CB90,0,MATCH(#REF!,$CB$13:$CJ$13,0)-1),1)=0,IFERROR(OFFSET($CB90,0,MATCH(J$5,$CB$13:$CJ$13,0)-1),1)=0)</f>
        <v>0</v>
      </c>
      <c r="CP90" s="53" t="b">
        <f ca="1">OR(IFERROR(OFFSET($CB90,0,MATCH(K$6,$CB$13:$CJ$13,0)-1),1)=0,IFERROR(OFFSET($CB90,0,MATCH(#REF!,$CB$13:$CJ$13,0)-1),1)=0,IFERROR(OFFSET($CB90,0,MATCH(K$5,$CB$13:$CJ$13,0)-1),1)=0)</f>
        <v>0</v>
      </c>
      <c r="CQ90" s="53" t="b">
        <f ca="1">OR(IFERROR(OFFSET($CB90,0,MATCH(L$6,$CB$13:$CJ$13,0)-1),1)=0,IFERROR(OFFSET($CB90,0,MATCH(#REF!,$CB$13:$CJ$13,0)-1),1)=0,IFERROR(OFFSET($CB90,0,MATCH(L$5,$CB$13:$CJ$13,0)-1),1)=0)</f>
        <v>0</v>
      </c>
      <c r="CR90" s="53" t="b">
        <f ca="1">OR(IFERROR(OFFSET($CB90,0,MATCH(M$6,$CB$13:$CJ$13,0)-1),1)=0,IFERROR(OFFSET($CB90,0,MATCH(#REF!,$CB$13:$CJ$13,0)-1),1)=0,IFERROR(OFFSET($CB90,0,MATCH(M$5,$CB$13:$CJ$13,0)-1),1)=0)</f>
        <v>0</v>
      </c>
      <c r="CS90" s="53" t="b">
        <f ca="1">OR(IFERROR(OFFSET($CB90,0,MATCH(N$6,$CB$13:$CJ$13,0)-1),1)=0,IFERROR(OFFSET($CB90,0,MATCH(#REF!,$CB$13:$CJ$13,0)-1),1)=0,IFERROR(OFFSET($CB90,0,MATCH(N$5,$CB$13:$CJ$13,0)-1),1)=0)</f>
        <v>0</v>
      </c>
      <c r="CT90" s="53" t="b">
        <f ca="1">OR(IFERROR(OFFSET($CB90,0,MATCH(O$6,$CB$13:$CJ$13,0)-1),1)=0,IFERROR(OFFSET($CB90,0,MATCH(#REF!,$CB$13:$CJ$13,0)-1),1)=0,IFERROR(OFFSET($CB90,0,MATCH(O$5,$CB$13:$CJ$13,0)-1),1)=0)</f>
        <v>0</v>
      </c>
      <c r="CU90" s="53" t="b">
        <f ca="1">OR(IFERROR(OFFSET($CB90,0,MATCH(P$6,$CB$13:$CJ$13,0)-1),1)=0,IFERROR(OFFSET($CB90,0,MATCH(#REF!,$CB$13:$CJ$13,0)-1),1)=0,IFERROR(OFFSET($CB90,0,MATCH(P$5,$CB$13:$CJ$13,0)-1),1)=0)</f>
        <v>0</v>
      </c>
      <c r="CV90" s="53" t="b">
        <f ca="1">OR(IFERROR(OFFSET($CB90,0,MATCH(Q$6,$CB$13:$CJ$13,0)-1),1)=0,IFERROR(OFFSET($CB90,0,MATCH(#REF!,$CB$13:$CJ$13,0)-1),1)=0,IFERROR(OFFSET($CB90,0,MATCH(Q$5,$CB$13:$CJ$13,0)-1),1)=0)</f>
        <v>0</v>
      </c>
      <c r="CW90" s="53" t="b">
        <f ca="1">OR(IFERROR(OFFSET($CB90,0,MATCH(R$6,$CB$13:$CJ$13,0)-1),1)=0,IFERROR(OFFSET($CB90,0,MATCH(#REF!,$CB$13:$CJ$13,0)-1),1)=0,IFERROR(OFFSET($CB90,0,MATCH(R$5,$CB$13:$CJ$13,0)-1),1)=0)</f>
        <v>0</v>
      </c>
      <c r="CX90" s="53" t="b">
        <f ca="1">OR(IFERROR(OFFSET($CB90,0,MATCH(S$6,$CB$13:$CJ$13,0)-1),1)=0,IFERROR(OFFSET($CB90,0,MATCH(#REF!,$CB$13:$CJ$13,0)-1),1)=0,IFERROR(OFFSET($CB90,0,MATCH(S$5,$CB$13:$CJ$13,0)-1),1)=0)</f>
        <v>0</v>
      </c>
      <c r="CY90" s="53" t="b">
        <f ca="1">OR(IFERROR(OFFSET($CB90,0,MATCH(T$6,$CB$13:$CJ$13,0)-1),1)=0,IFERROR(OFFSET($CB90,0,MATCH(#REF!,$CB$13:$CJ$13,0)-1),1)=0,IFERROR(OFFSET($CB90,0,MATCH(T$5,$CB$13:$CJ$13,0)-1),1)=0)</f>
        <v>0</v>
      </c>
      <c r="CZ90" s="53" t="b">
        <f ca="1">OR(IFERROR(OFFSET($CB90,0,MATCH(U$6,$CB$13:$CJ$13,0)-1),1)=0,IFERROR(OFFSET($CB90,0,MATCH(#REF!,$CB$13:$CJ$13,0)-1),1)=0,IFERROR(OFFSET($CB90,0,MATCH(U$5,$CB$13:$CJ$13,0)-1),1)=0)</f>
        <v>0</v>
      </c>
      <c r="DA90" s="53" t="b">
        <f ca="1">OR(IFERROR(OFFSET($CB90,0,MATCH(V$6,$CB$13:$CJ$13,0)-1),1)=0,IFERROR(OFFSET($CB90,0,MATCH(#REF!,$CB$13:$CJ$13,0)-1),1)=0,IFERROR(OFFSET($CB90,0,MATCH(V$5,$CB$13:$CJ$13,0)-1),1)=0)</f>
        <v>0</v>
      </c>
      <c r="DB90" s="53" t="b">
        <f ca="1">OR(IFERROR(OFFSET($CB90,0,MATCH(W$6,$CB$13:$CJ$13,0)-1),1)=0,IFERROR(OFFSET($CB90,0,MATCH(#REF!,$CB$13:$CJ$13,0)-1),1)=0,IFERROR(OFFSET($CB90,0,MATCH(W$5,$CB$13:$CJ$13,0)-1),1)=0)</f>
        <v>0</v>
      </c>
      <c r="DC90" s="53" t="b">
        <f ca="1">OR(IFERROR(OFFSET($CB90,0,MATCH(X$6,$CB$13:$CJ$13,0)-1),1)=0,IFERROR(OFFSET($CB90,0,MATCH(#REF!,$CB$13:$CJ$13,0)-1),1)=0,IFERROR(OFFSET($CB90,0,MATCH(X$5,$CB$13:$CJ$13,0)-1),1)=0)</f>
        <v>0</v>
      </c>
      <c r="DD90" s="53" t="b">
        <f ca="1">OR(IFERROR(OFFSET($CB90,0,MATCH(Y$6,$CB$13:$CJ$13,0)-1),1)=0,IFERROR(OFFSET($CB90,0,MATCH(#REF!,$CB$13:$CJ$13,0)-1),1)=0,IFERROR(OFFSET($CB90,0,MATCH(Y$5,$CB$13:$CJ$13,0)-1),1)=0)</f>
        <v>0</v>
      </c>
      <c r="DE90" s="53" t="b">
        <f ca="1">OR(IFERROR(OFFSET($CB90,0,MATCH(Z$6,$CB$13:$CJ$13,0)-1),1)=0,IFERROR(OFFSET($CB90,0,MATCH(#REF!,$CB$13:$CJ$13,0)-1),1)=0,IFERROR(OFFSET($CB90,0,MATCH(Z$5,$CB$13:$CJ$13,0)-1),1)=0)</f>
        <v>0</v>
      </c>
      <c r="DF90" s="53" t="b">
        <f ca="1">OR(IFERROR(OFFSET($CB90,0,MATCH(AA$6,$CB$13:$CJ$13,0)-1),1)=0,IFERROR(OFFSET($CB90,0,MATCH(#REF!,$CB$13:$CJ$13,0)-1),1)=0,IFERROR(OFFSET($CB90,0,MATCH(AA$5,$CB$13:$CJ$13,0)-1),1)=0)</f>
        <v>0</v>
      </c>
      <c r="DG90" s="53" t="b">
        <f ca="1">OR(IFERROR(OFFSET($CB90,0,MATCH(AB$6,$CB$13:$CJ$13,0)-1),1)=0,IFERROR(OFFSET($CB90,0,MATCH(#REF!,$CB$13:$CJ$13,0)-1),1)=0,IFERROR(OFFSET($CB90,0,MATCH(AB$5,$CB$13:$CJ$13,0)-1),1)=0)</f>
        <v>0</v>
      </c>
      <c r="DH90" s="53" t="b">
        <f ca="1">OR(IFERROR(OFFSET($CB90,0,MATCH(AC$6,$CB$13:$CJ$13,0)-1),1)=0,IFERROR(OFFSET($CB90,0,MATCH(#REF!,$CB$13:$CJ$13,0)-1),1)=0,IFERROR(OFFSET($CB90,0,MATCH(AC$5,$CB$13:$CJ$13,0)-1),1)=0)</f>
        <v>0</v>
      </c>
      <c r="DI90" s="53" t="b">
        <f ca="1">OR(IFERROR(OFFSET($CB90,0,MATCH(AD$6,$CB$13:$CJ$13,0)-1),1)=0,IFERROR(OFFSET($CB90,0,MATCH(#REF!,$CB$13:$CJ$13,0)-1),1)=0,IFERROR(OFFSET($CB90,0,MATCH(AD$5,$CB$13:$CJ$13,0)-1),1)=0)</f>
        <v>0</v>
      </c>
      <c r="DJ90" s="53" t="b">
        <f ca="1">OR(IFERROR(OFFSET($CB90,0,MATCH(AE$6,$CB$13:$CJ$13,0)-1),1)=0,IFERROR(OFFSET($CB90,0,MATCH(#REF!,$CB$13:$CJ$13,0)-1),1)=0,IFERROR(OFFSET($CB90,0,MATCH(AE$5,$CB$13:$CJ$13,0)-1),1)=0)</f>
        <v>0</v>
      </c>
      <c r="DK90" s="53" t="b">
        <f ca="1">OR(IFERROR(OFFSET($CB90,0,MATCH(AF$6,$CB$13:$CJ$13,0)-1),1)=0,IFERROR(OFFSET($CB90,0,MATCH(#REF!,$CB$13:$CJ$13,0)-1),1)=0,IFERROR(OFFSET($CB90,0,MATCH(AF$5,$CB$13:$CJ$13,0)-1),1)=0)</f>
        <v>0</v>
      </c>
      <c r="DL90" s="53" t="b">
        <f ca="1">OR(IFERROR(OFFSET($CB90,0,MATCH(AG$6,$CB$13:$CJ$13,0)-1),1)=0,IFERROR(OFFSET($CB90,0,MATCH(#REF!,$CB$13:$CJ$13,0)-1),1)=0,IFERROR(OFFSET($CB90,0,MATCH(AG$5,$CB$13:$CJ$13,0)-1),1)=0)</f>
        <v>0</v>
      </c>
      <c r="DM90" s="53" t="b">
        <f ca="1">OR(IFERROR(OFFSET($CB90,0,MATCH(AH$6,$CB$13:$CJ$13,0)-1),1)=0,IFERROR(OFFSET($CB90,0,MATCH(#REF!,$CB$13:$CJ$13,0)-1),1)=0,IFERROR(OFFSET($CB90,0,MATCH(AH$5,$CB$13:$CJ$13,0)-1),1)=0)</f>
        <v>0</v>
      </c>
      <c r="DN90" s="53" t="b">
        <f ca="1">OR(IFERROR(OFFSET($CB90,0,MATCH(AI$6,$CB$13:$CJ$13,0)-1),1)=0,IFERROR(OFFSET($CB90,0,MATCH(#REF!,$CB$13:$CJ$13,0)-1),1)=0,IFERROR(OFFSET($CB90,0,MATCH(AI$5,$CB$13:$CJ$13,0)-1),1)=0)</f>
        <v>0</v>
      </c>
    </row>
    <row r="91" spans="2:118" outlineLevel="1" x14ac:dyDescent="0.25">
      <c r="C91" s="112" t="s">
        <v>582</v>
      </c>
      <c r="D91" s="79" t="s">
        <v>147</v>
      </c>
      <c r="E91" s="79" t="s">
        <v>573</v>
      </c>
      <c r="F91" s="110"/>
      <c r="G91" s="110"/>
      <c r="H91" s="110"/>
      <c r="I91" s="110"/>
      <c r="J91" s="110"/>
      <c r="K91" s="110"/>
      <c r="L91" s="110"/>
      <c r="M91" s="110"/>
      <c r="N91" s="110"/>
      <c r="O91" s="110"/>
      <c r="P91" s="110"/>
      <c r="Q91" s="110"/>
      <c r="R91" s="110"/>
      <c r="S91" s="110"/>
      <c r="T91" s="110"/>
      <c r="U91" s="110"/>
      <c r="V91" s="110"/>
      <c r="W91" s="110"/>
      <c r="X91" s="110"/>
      <c r="Y91" s="110"/>
      <c r="AA91" s="48" t="s">
        <v>126</v>
      </c>
      <c r="AB91" s="48" t="s">
        <v>126</v>
      </c>
      <c r="AC91" s="48" t="s">
        <v>126</v>
      </c>
      <c r="AD91" s="48" t="s">
        <v>127</v>
      </c>
      <c r="AE91" s="48" t="s">
        <v>127</v>
      </c>
      <c r="AF91" s="48" t="s">
        <v>127</v>
      </c>
      <c r="AG91" s="48" t="s">
        <v>127</v>
      </c>
      <c r="AH91" s="48" t="s">
        <v>126</v>
      </c>
      <c r="AI91" s="48" t="s">
        <v>127</v>
      </c>
      <c r="AJ91" s="48" t="s">
        <v>126</v>
      </c>
      <c r="AL91" s="48" t="s">
        <v>126</v>
      </c>
      <c r="AM91" s="48" t="s">
        <v>126</v>
      </c>
      <c r="AN91" s="48" t="s">
        <v>126</v>
      </c>
      <c r="AO91" s="48" t="s">
        <v>126</v>
      </c>
      <c r="AQ91" s="48" t="s">
        <v>126</v>
      </c>
      <c r="AR91" s="48" t="s">
        <v>126</v>
      </c>
      <c r="AS91" s="48" t="s">
        <v>126</v>
      </c>
      <c r="AU91" s="79" t="str">
        <f t="shared" si="187"/>
        <v>Y</v>
      </c>
      <c r="AV91" s="79" t="str">
        <f t="shared" si="188"/>
        <v>Y</v>
      </c>
      <c r="AW91" s="79" t="str">
        <f t="shared" si="189"/>
        <v>Y</v>
      </c>
      <c r="AX91" s="79" t="str">
        <f t="shared" si="190"/>
        <v>Y</v>
      </c>
      <c r="AY91" s="79" t="str">
        <f t="shared" si="191"/>
        <v>Y</v>
      </c>
      <c r="AZ91" s="79" t="str">
        <f t="shared" si="192"/>
        <v>Y</v>
      </c>
      <c r="BA91" s="79" t="str">
        <f t="shared" si="193"/>
        <v>Y</v>
      </c>
      <c r="BB91" s="79" t="str">
        <f t="shared" si="194"/>
        <v>Y</v>
      </c>
      <c r="BC91" s="79" t="str">
        <f t="shared" si="195"/>
        <v>Y</v>
      </c>
      <c r="BD91" s="79" t="str">
        <f t="shared" si="196"/>
        <v>Y</v>
      </c>
      <c r="BE91" s="79" t="str">
        <f t="shared" si="197"/>
        <v>Y</v>
      </c>
      <c r="BF91" s="79" t="str">
        <f t="shared" si="198"/>
        <v>Y</v>
      </c>
      <c r="BG91" s="79" t="str">
        <f t="shared" si="199"/>
        <v>Y</v>
      </c>
      <c r="BH91" s="79" t="str">
        <f t="shared" si="200"/>
        <v>Y</v>
      </c>
      <c r="BI91" s="79" t="str">
        <f t="shared" si="201"/>
        <v>Y</v>
      </c>
      <c r="BJ91" s="79" t="str">
        <f t="shared" si="202"/>
        <v>Y</v>
      </c>
      <c r="BK91" s="79" t="str">
        <f t="shared" si="203"/>
        <v>Y</v>
      </c>
      <c r="BL91" s="79" t="str">
        <f t="shared" si="204"/>
        <v>Y</v>
      </c>
      <c r="BM91" s="79" t="str">
        <f t="shared" si="205"/>
        <v>Y</v>
      </c>
      <c r="BN91" s="79" t="str">
        <f t="shared" si="206"/>
        <v>Y</v>
      </c>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row>
    <row r="92" spans="2:118" outlineLevel="1" x14ac:dyDescent="0.25">
      <c r="C92" s="112" t="s">
        <v>583</v>
      </c>
      <c r="D92" s="79" t="s">
        <v>147</v>
      </c>
      <c r="E92" s="79" t="s">
        <v>573</v>
      </c>
      <c r="F92" s="110"/>
      <c r="G92" s="110"/>
      <c r="H92" s="110"/>
      <c r="I92" s="110"/>
      <c r="J92" s="110"/>
      <c r="K92" s="110"/>
      <c r="L92" s="110"/>
      <c r="M92" s="110"/>
      <c r="N92" s="110"/>
      <c r="O92" s="110"/>
      <c r="P92" s="110"/>
      <c r="Q92" s="110"/>
      <c r="R92" s="110"/>
      <c r="S92" s="110"/>
      <c r="T92" s="110"/>
      <c r="U92" s="110"/>
      <c r="V92" s="110"/>
      <c r="W92" s="110"/>
      <c r="X92" s="110"/>
      <c r="Y92" s="110"/>
      <c r="AA92" s="48" t="s">
        <v>126</v>
      </c>
      <c r="AB92" s="48" t="s">
        <v>126</v>
      </c>
      <c r="AC92" s="48" t="s">
        <v>126</v>
      </c>
      <c r="AD92" s="48" t="s">
        <v>127</v>
      </c>
      <c r="AE92" s="48" t="s">
        <v>127</v>
      </c>
      <c r="AF92" s="48" t="s">
        <v>127</v>
      </c>
      <c r="AG92" s="48" t="s">
        <v>127</v>
      </c>
      <c r="AH92" s="48" t="s">
        <v>126</v>
      </c>
      <c r="AI92" s="48" t="s">
        <v>127</v>
      </c>
      <c r="AJ92" s="48" t="s">
        <v>126</v>
      </c>
      <c r="AL92" s="48" t="s">
        <v>126</v>
      </c>
      <c r="AM92" s="48" t="s">
        <v>126</v>
      </c>
      <c r="AN92" s="48" t="s">
        <v>126</v>
      </c>
      <c r="AO92" s="48" t="s">
        <v>126</v>
      </c>
      <c r="AQ92" s="48" t="s">
        <v>126</v>
      </c>
      <c r="AR92" s="48" t="s">
        <v>126</v>
      </c>
      <c r="AS92" s="48" t="s">
        <v>126</v>
      </c>
      <c r="AU92" s="79" t="str">
        <f t="shared" si="187"/>
        <v>Y</v>
      </c>
      <c r="AV92" s="79" t="str">
        <f t="shared" si="188"/>
        <v>Y</v>
      </c>
      <c r="AW92" s="79" t="str">
        <f t="shared" si="189"/>
        <v>Y</v>
      </c>
      <c r="AX92" s="79" t="str">
        <f t="shared" si="190"/>
        <v>Y</v>
      </c>
      <c r="AY92" s="79" t="str">
        <f t="shared" si="191"/>
        <v>Y</v>
      </c>
      <c r="AZ92" s="79" t="str">
        <f t="shared" si="192"/>
        <v>Y</v>
      </c>
      <c r="BA92" s="79" t="str">
        <f t="shared" si="193"/>
        <v>Y</v>
      </c>
      <c r="BB92" s="79" t="str">
        <f t="shared" si="194"/>
        <v>Y</v>
      </c>
      <c r="BC92" s="79" t="str">
        <f t="shared" si="195"/>
        <v>Y</v>
      </c>
      <c r="BD92" s="79" t="str">
        <f t="shared" si="196"/>
        <v>Y</v>
      </c>
      <c r="BE92" s="79" t="str">
        <f t="shared" si="197"/>
        <v>Y</v>
      </c>
      <c r="BF92" s="79" t="str">
        <f t="shared" si="198"/>
        <v>Y</v>
      </c>
      <c r="BG92" s="79" t="str">
        <f t="shared" si="199"/>
        <v>Y</v>
      </c>
      <c r="BH92" s="79" t="str">
        <f t="shared" si="200"/>
        <v>Y</v>
      </c>
      <c r="BI92" s="79" t="str">
        <f t="shared" si="201"/>
        <v>Y</v>
      </c>
      <c r="BJ92" s="79" t="str">
        <f t="shared" si="202"/>
        <v>Y</v>
      </c>
      <c r="BK92" s="79" t="str">
        <f t="shared" si="203"/>
        <v>Y</v>
      </c>
      <c r="BL92" s="79" t="str">
        <f t="shared" si="204"/>
        <v>Y</v>
      </c>
      <c r="BM92" s="79" t="str">
        <f t="shared" si="205"/>
        <v>Y</v>
      </c>
      <c r="BN92" s="79" t="str">
        <f t="shared" si="206"/>
        <v>Y</v>
      </c>
      <c r="CC92" s="48" t="s">
        <v>126</v>
      </c>
      <c r="CD92" s="48" t="s">
        <v>126</v>
      </c>
      <c r="CE92" s="48" t="s">
        <v>126</v>
      </c>
      <c r="CF92" s="48" t="s">
        <v>126</v>
      </c>
      <c r="CG92" s="48" t="s">
        <v>126</v>
      </c>
      <c r="CH92" s="48" t="s">
        <v>126</v>
      </c>
      <c r="CI92" s="48" t="s">
        <v>126</v>
      </c>
      <c r="CJ92" s="48" t="s">
        <v>126</v>
      </c>
      <c r="CK92" s="53" t="b">
        <f ca="1">OR(IFERROR(OFFSET($CB92,0,MATCH(F$6,$CB$13:$CJ$13,0)-1),1)=0,IFERROR(OFFSET($CB92,0,MATCH(#REF!,$CB$13:$CJ$13,0)-1),1)=0,IFERROR(OFFSET($CB92,0,MATCH(F$5,$CB$13:$CJ$13,0)-1),1)=0)</f>
        <v>0</v>
      </c>
      <c r="CL92" s="53" t="b">
        <f ca="1">OR(IFERROR(OFFSET($CB92,0,MATCH(G$6,$CB$13:$CJ$13,0)-1),1)=0,IFERROR(OFFSET($CB92,0,MATCH(#REF!,$CB$13:$CJ$13,0)-1),1)=0,IFERROR(OFFSET($CB92,0,MATCH(G$5,$CB$13:$CJ$13,0)-1),1)=0)</f>
        <v>0</v>
      </c>
      <c r="CM92" s="53" t="b">
        <f ca="1">OR(IFERROR(OFFSET($CB92,0,MATCH(H$6,$CB$13:$CJ$13,0)-1),1)=0,IFERROR(OFFSET($CB92,0,MATCH(#REF!,$CB$13:$CJ$13,0)-1),1)=0,IFERROR(OFFSET($CB92,0,MATCH(H$5,$CB$13:$CJ$13,0)-1),1)=0)</f>
        <v>0</v>
      </c>
      <c r="CN92" s="53" t="b">
        <f ca="1">OR(IFERROR(OFFSET($CB92,0,MATCH(I$6,$CB$13:$CJ$13,0)-1),1)=0,IFERROR(OFFSET($CB92,0,MATCH(#REF!,$CB$13:$CJ$13,0)-1),1)=0,IFERROR(OFFSET($CB92,0,MATCH(I$5,$CB$13:$CJ$13,0)-1),1)=0)</f>
        <v>0</v>
      </c>
      <c r="CO92" s="53" t="b">
        <f ca="1">OR(IFERROR(OFFSET($CB92,0,MATCH(J$6,$CB$13:$CJ$13,0)-1),1)=0,IFERROR(OFFSET($CB92,0,MATCH(#REF!,$CB$13:$CJ$13,0)-1),1)=0,IFERROR(OFFSET($CB92,0,MATCH(J$5,$CB$13:$CJ$13,0)-1),1)=0)</f>
        <v>0</v>
      </c>
      <c r="CP92" s="53" t="b">
        <f ca="1">OR(IFERROR(OFFSET($CB92,0,MATCH(K$6,$CB$13:$CJ$13,0)-1),1)=0,IFERROR(OFFSET($CB92,0,MATCH(#REF!,$CB$13:$CJ$13,0)-1),1)=0,IFERROR(OFFSET($CB92,0,MATCH(K$5,$CB$13:$CJ$13,0)-1),1)=0)</f>
        <v>0</v>
      </c>
      <c r="CQ92" s="53" t="b">
        <f ca="1">OR(IFERROR(OFFSET($CB92,0,MATCH(L$6,$CB$13:$CJ$13,0)-1),1)=0,IFERROR(OFFSET($CB92,0,MATCH(#REF!,$CB$13:$CJ$13,0)-1),1)=0,IFERROR(OFFSET($CB92,0,MATCH(L$5,$CB$13:$CJ$13,0)-1),1)=0)</f>
        <v>0</v>
      </c>
      <c r="CR92" s="53" t="b">
        <f ca="1">OR(IFERROR(OFFSET($CB92,0,MATCH(M$6,$CB$13:$CJ$13,0)-1),1)=0,IFERROR(OFFSET($CB92,0,MATCH(#REF!,$CB$13:$CJ$13,0)-1),1)=0,IFERROR(OFFSET($CB92,0,MATCH(M$5,$CB$13:$CJ$13,0)-1),1)=0)</f>
        <v>0</v>
      </c>
      <c r="CS92" s="53" t="b">
        <f ca="1">OR(IFERROR(OFFSET($CB92,0,MATCH(N$6,$CB$13:$CJ$13,0)-1),1)=0,IFERROR(OFFSET($CB92,0,MATCH(#REF!,$CB$13:$CJ$13,0)-1),1)=0,IFERROR(OFFSET($CB92,0,MATCH(N$5,$CB$13:$CJ$13,0)-1),1)=0)</f>
        <v>0</v>
      </c>
      <c r="CT92" s="53" t="b">
        <f ca="1">OR(IFERROR(OFFSET($CB92,0,MATCH(O$6,$CB$13:$CJ$13,0)-1),1)=0,IFERROR(OFFSET($CB92,0,MATCH(#REF!,$CB$13:$CJ$13,0)-1),1)=0,IFERROR(OFFSET($CB92,0,MATCH(O$5,$CB$13:$CJ$13,0)-1),1)=0)</f>
        <v>0</v>
      </c>
      <c r="CU92" s="53" t="b">
        <f ca="1">OR(IFERROR(OFFSET($CB92,0,MATCH(P$6,$CB$13:$CJ$13,0)-1),1)=0,IFERROR(OFFSET($CB92,0,MATCH(#REF!,$CB$13:$CJ$13,0)-1),1)=0,IFERROR(OFFSET($CB92,0,MATCH(P$5,$CB$13:$CJ$13,0)-1),1)=0)</f>
        <v>0</v>
      </c>
      <c r="CV92" s="53" t="b">
        <f ca="1">OR(IFERROR(OFFSET($CB92,0,MATCH(Q$6,$CB$13:$CJ$13,0)-1),1)=0,IFERROR(OFFSET($CB92,0,MATCH(#REF!,$CB$13:$CJ$13,0)-1),1)=0,IFERROR(OFFSET($CB92,0,MATCH(Q$5,$CB$13:$CJ$13,0)-1),1)=0)</f>
        <v>0</v>
      </c>
      <c r="CW92" s="53" t="b">
        <f ca="1">OR(IFERROR(OFFSET($CB92,0,MATCH(R$6,$CB$13:$CJ$13,0)-1),1)=0,IFERROR(OFFSET($CB92,0,MATCH(#REF!,$CB$13:$CJ$13,0)-1),1)=0,IFERROR(OFFSET($CB92,0,MATCH(R$5,$CB$13:$CJ$13,0)-1),1)=0)</f>
        <v>0</v>
      </c>
      <c r="CX92" s="53" t="b">
        <f ca="1">OR(IFERROR(OFFSET($CB92,0,MATCH(S$6,$CB$13:$CJ$13,0)-1),1)=0,IFERROR(OFFSET($CB92,0,MATCH(#REF!,$CB$13:$CJ$13,0)-1),1)=0,IFERROR(OFFSET($CB92,0,MATCH(S$5,$CB$13:$CJ$13,0)-1),1)=0)</f>
        <v>0</v>
      </c>
      <c r="CY92" s="53" t="b">
        <f ca="1">OR(IFERROR(OFFSET($CB92,0,MATCH(T$6,$CB$13:$CJ$13,0)-1),1)=0,IFERROR(OFFSET($CB92,0,MATCH(#REF!,$CB$13:$CJ$13,0)-1),1)=0,IFERROR(OFFSET($CB92,0,MATCH(T$5,$CB$13:$CJ$13,0)-1),1)=0)</f>
        <v>0</v>
      </c>
      <c r="CZ92" s="53" t="b">
        <f ca="1">OR(IFERROR(OFFSET($CB92,0,MATCH(U$6,$CB$13:$CJ$13,0)-1),1)=0,IFERROR(OFFSET($CB92,0,MATCH(#REF!,$CB$13:$CJ$13,0)-1),1)=0,IFERROR(OFFSET($CB92,0,MATCH(U$5,$CB$13:$CJ$13,0)-1),1)=0)</f>
        <v>0</v>
      </c>
      <c r="DA92" s="53" t="b">
        <f ca="1">OR(IFERROR(OFFSET($CB92,0,MATCH(V$6,$CB$13:$CJ$13,0)-1),1)=0,IFERROR(OFFSET($CB92,0,MATCH(#REF!,$CB$13:$CJ$13,0)-1),1)=0,IFERROR(OFFSET($CB92,0,MATCH(V$5,$CB$13:$CJ$13,0)-1),1)=0)</f>
        <v>0</v>
      </c>
      <c r="DB92" s="53" t="b">
        <f ca="1">OR(IFERROR(OFFSET($CB92,0,MATCH(W$6,$CB$13:$CJ$13,0)-1),1)=0,IFERROR(OFFSET($CB92,0,MATCH(#REF!,$CB$13:$CJ$13,0)-1),1)=0,IFERROR(OFFSET($CB92,0,MATCH(W$5,$CB$13:$CJ$13,0)-1),1)=0)</f>
        <v>0</v>
      </c>
      <c r="DC92" s="53" t="b">
        <f ca="1">OR(IFERROR(OFFSET($CB92,0,MATCH(X$6,$CB$13:$CJ$13,0)-1),1)=0,IFERROR(OFFSET($CB92,0,MATCH(#REF!,$CB$13:$CJ$13,0)-1),1)=0,IFERROR(OFFSET($CB92,0,MATCH(X$5,$CB$13:$CJ$13,0)-1),1)=0)</f>
        <v>0</v>
      </c>
      <c r="DD92" s="53" t="b">
        <f ca="1">OR(IFERROR(OFFSET($CB92,0,MATCH(Y$6,$CB$13:$CJ$13,0)-1),1)=0,IFERROR(OFFSET($CB92,0,MATCH(#REF!,$CB$13:$CJ$13,0)-1),1)=0,IFERROR(OFFSET($CB92,0,MATCH(Y$5,$CB$13:$CJ$13,0)-1),1)=0)</f>
        <v>0</v>
      </c>
      <c r="DE92" s="53" t="b">
        <f ca="1">OR(IFERROR(OFFSET($CB92,0,MATCH(Z$6,$CB$13:$CJ$13,0)-1),1)=0,IFERROR(OFFSET($CB92,0,MATCH(#REF!,$CB$13:$CJ$13,0)-1),1)=0,IFERROR(OFFSET($CB92,0,MATCH(Z$5,$CB$13:$CJ$13,0)-1),1)=0)</f>
        <v>0</v>
      </c>
      <c r="DF92" s="53" t="b">
        <f ca="1">OR(IFERROR(OFFSET($CB92,0,MATCH(AA$6,$CB$13:$CJ$13,0)-1),1)=0,IFERROR(OFFSET($CB92,0,MATCH(#REF!,$CB$13:$CJ$13,0)-1),1)=0,IFERROR(OFFSET($CB92,0,MATCH(AA$5,$CB$13:$CJ$13,0)-1),1)=0)</f>
        <v>0</v>
      </c>
      <c r="DG92" s="53" t="b">
        <f ca="1">OR(IFERROR(OFFSET($CB92,0,MATCH(AB$6,$CB$13:$CJ$13,0)-1),1)=0,IFERROR(OFFSET($CB92,0,MATCH(#REF!,$CB$13:$CJ$13,0)-1),1)=0,IFERROR(OFFSET($CB92,0,MATCH(AB$5,$CB$13:$CJ$13,0)-1),1)=0)</f>
        <v>0</v>
      </c>
      <c r="DH92" s="53" t="b">
        <f ca="1">OR(IFERROR(OFFSET($CB92,0,MATCH(AC$6,$CB$13:$CJ$13,0)-1),1)=0,IFERROR(OFFSET($CB92,0,MATCH(#REF!,$CB$13:$CJ$13,0)-1),1)=0,IFERROR(OFFSET($CB92,0,MATCH(AC$5,$CB$13:$CJ$13,0)-1),1)=0)</f>
        <v>0</v>
      </c>
      <c r="DI92" s="53" t="b">
        <f ca="1">OR(IFERROR(OFFSET($CB92,0,MATCH(AD$6,$CB$13:$CJ$13,0)-1),1)=0,IFERROR(OFFSET($CB92,0,MATCH(#REF!,$CB$13:$CJ$13,0)-1),1)=0,IFERROR(OFFSET($CB92,0,MATCH(AD$5,$CB$13:$CJ$13,0)-1),1)=0)</f>
        <v>0</v>
      </c>
      <c r="DJ92" s="53" t="b">
        <f ca="1">OR(IFERROR(OFFSET($CB92,0,MATCH(AE$6,$CB$13:$CJ$13,0)-1),1)=0,IFERROR(OFFSET($CB92,0,MATCH(#REF!,$CB$13:$CJ$13,0)-1),1)=0,IFERROR(OFFSET($CB92,0,MATCH(AE$5,$CB$13:$CJ$13,0)-1),1)=0)</f>
        <v>0</v>
      </c>
      <c r="DK92" s="53" t="b">
        <f ca="1">OR(IFERROR(OFFSET($CB92,0,MATCH(AF$6,$CB$13:$CJ$13,0)-1),1)=0,IFERROR(OFFSET($CB92,0,MATCH(#REF!,$CB$13:$CJ$13,0)-1),1)=0,IFERROR(OFFSET($CB92,0,MATCH(AF$5,$CB$13:$CJ$13,0)-1),1)=0)</f>
        <v>0</v>
      </c>
      <c r="DL92" s="53" t="b">
        <f ca="1">OR(IFERROR(OFFSET($CB92,0,MATCH(AG$6,$CB$13:$CJ$13,0)-1),1)=0,IFERROR(OFFSET($CB92,0,MATCH(#REF!,$CB$13:$CJ$13,0)-1),1)=0,IFERROR(OFFSET($CB92,0,MATCH(AG$5,$CB$13:$CJ$13,0)-1),1)=0)</f>
        <v>0</v>
      </c>
      <c r="DM92" s="53" t="b">
        <f ca="1">OR(IFERROR(OFFSET($CB92,0,MATCH(AH$6,$CB$13:$CJ$13,0)-1),1)=0,IFERROR(OFFSET($CB92,0,MATCH(#REF!,$CB$13:$CJ$13,0)-1),1)=0,IFERROR(OFFSET($CB92,0,MATCH(AH$5,$CB$13:$CJ$13,0)-1),1)=0)</f>
        <v>0</v>
      </c>
      <c r="DN92" s="53" t="b">
        <f ca="1">OR(IFERROR(OFFSET($CB92,0,MATCH(AI$6,$CB$13:$CJ$13,0)-1),1)=0,IFERROR(OFFSET($CB92,0,MATCH(#REF!,$CB$13:$CJ$13,0)-1),1)=0,IFERROR(OFFSET($CB92,0,MATCH(AI$5,$CB$13:$CJ$13,0)-1),1)=0)</f>
        <v>0</v>
      </c>
    </row>
    <row r="93" spans="2:118" outlineLevel="1" x14ac:dyDescent="0.25">
      <c r="C93" s="112"/>
      <c r="E93" s="79"/>
      <c r="G93" s="48"/>
      <c r="H93" s="48"/>
      <c r="I93" s="48"/>
      <c r="J93" s="48"/>
      <c r="K93" s="48"/>
      <c r="L93" s="48"/>
      <c r="M93" s="48"/>
      <c r="N93" s="48"/>
      <c r="O93" s="48"/>
      <c r="P93" s="48"/>
      <c r="Q93" s="48"/>
      <c r="R93" s="48"/>
      <c r="S93" s="48"/>
      <c r="T93" s="48"/>
      <c r="U93" s="48"/>
      <c r="V93" s="48"/>
      <c r="W93" s="48"/>
      <c r="X93" s="48"/>
      <c r="Y93" s="48"/>
      <c r="AU93" s="48"/>
      <c r="AV93" s="48"/>
      <c r="AW93" s="48"/>
      <c r="AX93" s="48"/>
      <c r="AY93" s="48"/>
      <c r="AZ93" s="48"/>
      <c r="BA93" s="48"/>
      <c r="BB93" s="48"/>
      <c r="BC93" s="48"/>
      <c r="BD93" s="48"/>
      <c r="BE93" s="48"/>
      <c r="BF93" s="48"/>
      <c r="BG93" s="48"/>
      <c r="BH93" s="48"/>
      <c r="BI93" s="48"/>
      <c r="BJ93" s="48"/>
      <c r="BK93" s="48"/>
      <c r="BL93" s="48"/>
      <c r="BM93" s="48"/>
      <c r="BN93" s="48"/>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row>
    <row r="94" spans="2:118" x14ac:dyDescent="0.25">
      <c r="E94" s="79"/>
      <c r="G94" s="48"/>
      <c r="H94" s="48"/>
      <c r="I94" s="48"/>
      <c r="J94" s="48"/>
      <c r="K94" s="48"/>
      <c r="L94" s="48"/>
      <c r="M94" s="48"/>
      <c r="N94" s="48"/>
      <c r="O94" s="48"/>
      <c r="P94" s="48"/>
      <c r="Q94" s="48"/>
      <c r="R94" s="48"/>
      <c r="S94" s="48"/>
      <c r="T94" s="48"/>
      <c r="U94" s="48"/>
      <c r="V94" s="48"/>
      <c r="W94" s="48"/>
      <c r="X94" s="48"/>
      <c r="Y94" s="48"/>
    </row>
    <row r="95" spans="2:118" x14ac:dyDescent="0.25">
      <c r="B95" s="71">
        <v>8</v>
      </c>
      <c r="C95" s="84" t="s">
        <v>585</v>
      </c>
      <c r="E95" s="79"/>
      <c r="G95" s="48"/>
      <c r="H95" s="48"/>
      <c r="I95" s="48"/>
      <c r="J95" s="48"/>
      <c r="K95" s="48"/>
      <c r="L95" s="48"/>
      <c r="M95" s="48"/>
      <c r="N95" s="48"/>
      <c r="O95" s="48"/>
      <c r="P95" s="48"/>
      <c r="Q95" s="48"/>
      <c r="R95" s="48"/>
      <c r="S95" s="48"/>
      <c r="T95" s="48"/>
      <c r="U95" s="48"/>
      <c r="V95" s="48"/>
      <c r="W95" s="48"/>
      <c r="X95" s="48"/>
      <c r="Y95" s="48"/>
    </row>
    <row r="96" spans="2:118" outlineLevel="1" x14ac:dyDescent="0.25">
      <c r="C96" s="88" t="s">
        <v>586</v>
      </c>
      <c r="D96" s="48" t="s">
        <v>138</v>
      </c>
      <c r="E96" s="217" t="s">
        <v>411</v>
      </c>
      <c r="F96" s="124">
        <f>'2. Commercial'!F450</f>
        <v>0</v>
      </c>
      <c r="G96" s="124">
        <f>'2. Commercial'!G450</f>
        <v>0</v>
      </c>
      <c r="H96" s="124">
        <f>'2. Commercial'!H450</f>
        <v>0</v>
      </c>
      <c r="I96" s="124">
        <f>'2. Commercial'!I450</f>
        <v>0</v>
      </c>
      <c r="J96" s="124">
        <f>'2. Commercial'!J450</f>
        <v>0</v>
      </c>
      <c r="K96" s="124">
        <f>'2. Commercial'!K450</f>
        <v>0</v>
      </c>
      <c r="L96" s="124">
        <f>'2. Commercial'!L450</f>
        <v>0</v>
      </c>
      <c r="M96" s="124">
        <f>'2. Commercial'!M450</f>
        <v>0</v>
      </c>
      <c r="N96" s="124">
        <f>'2. Commercial'!N450</f>
        <v>0</v>
      </c>
      <c r="O96" s="124">
        <f>'2. Commercial'!O450</f>
        <v>0</v>
      </c>
      <c r="P96" s="124">
        <f>'2. Commercial'!P450</f>
        <v>0</v>
      </c>
      <c r="Q96" s="124">
        <f>'2. Commercial'!Q450</f>
        <v>0</v>
      </c>
      <c r="R96" s="124">
        <f>'2. Commercial'!R450</f>
        <v>0</v>
      </c>
      <c r="S96" s="124">
        <f>'2. Commercial'!S450</f>
        <v>0</v>
      </c>
      <c r="T96" s="124">
        <f>'2. Commercial'!T450</f>
        <v>0</v>
      </c>
      <c r="U96" s="124">
        <f>'2. Commercial'!U450</f>
        <v>0</v>
      </c>
      <c r="V96" s="124">
        <f>'2. Commercial'!V450</f>
        <v>0</v>
      </c>
      <c r="W96" s="124">
        <f>'2. Commercial'!W450</f>
        <v>0</v>
      </c>
      <c r="X96" s="124">
        <f>'2. Commercial'!X450</f>
        <v>0</v>
      </c>
      <c r="Y96" s="124">
        <f>'2. Commercial'!Y450</f>
        <v>0</v>
      </c>
      <c r="AA96" s="48" t="s">
        <v>127</v>
      </c>
      <c r="AB96" s="48" t="s">
        <v>127</v>
      </c>
      <c r="AC96" s="48" t="s">
        <v>140</v>
      </c>
      <c r="AD96" s="48" t="s">
        <v>127</v>
      </c>
      <c r="AE96" s="48" t="s">
        <v>127</v>
      </c>
      <c r="AF96" s="48" t="s">
        <v>127</v>
      </c>
      <c r="AG96" s="48" t="s">
        <v>140</v>
      </c>
      <c r="AH96" s="48" t="s">
        <v>140</v>
      </c>
      <c r="AI96" s="48" t="s">
        <v>127</v>
      </c>
      <c r="AJ96" s="48" t="s">
        <v>140</v>
      </c>
      <c r="AL96" s="48" t="s">
        <v>140</v>
      </c>
      <c r="AM96" s="48" t="s">
        <v>140</v>
      </c>
      <c r="AN96" s="48" t="s">
        <v>140</v>
      </c>
      <c r="AO96" s="48" t="s">
        <v>140</v>
      </c>
      <c r="AQ96" s="48" t="s">
        <v>140</v>
      </c>
      <c r="AR96" s="48" t="s">
        <v>140</v>
      </c>
      <c r="AS96" s="48" t="s">
        <v>140</v>
      </c>
      <c r="AU96" s="79" t="str">
        <f t="shared" ref="AU96:AU98" si="207">IFERROR(IF(OR(HLOOKUP(F$6,$AA$13:$AJ$996,ROW($AT96)-ROW($AT$12),FALSE)="N",HLOOKUP(IF(F$3="Please Select","",IF(AND(LEFT(F$3,3)&lt;&gt;"IPC",LEFT(F$3,3)&lt;&gt;"PPA",LEFT(F$3,7)&lt;&gt;"Program"),"Hybrid",LEFT(F$3,3))),$AL$13:$AO$996,ROW($AT96)-ROW($AT$12),FALSE)="N",HLOOKUP(F$5,$AQ$13:$AS$996,ROW($AT96)-ROW($AT$12),FALSE)="N"),"N",IF(OR(HLOOKUP(F$6,$AA$13:$AJ$996,ROW($AT96)-ROW($AT$12),FALSE)="A",HLOOKUP(IF(F$3="Please Select","",IF(AND(LEFT(F$3,3)&lt;&gt;"IPC",LEFT(F$3,3)&lt;&gt;"PPA"),"Hybrid",LEFT(F$3,3))),$AL$13:$AO$996,ROW($AT96)-ROW($AT$12),FALSE)="A",HLOOKUP(F$5,$AQ$13:$AS$996,ROW($AT96)-ROW($AT$12),FALSE)="A"),"A","Y")),$AS96)</f>
        <v>N</v>
      </c>
      <c r="AV96" s="79" t="str">
        <f t="shared" ref="AV96:AV98" si="208">IFERROR(IF(OR(HLOOKUP(G$6,$AA$13:$AJ$996,ROW($AT96)-ROW($AT$12),FALSE)="N",HLOOKUP(IF(G$3="Please Select","",IF(AND(LEFT(G$3,3)&lt;&gt;"IPC",LEFT(G$3,3)&lt;&gt;"PPA",LEFT(G$3,7)&lt;&gt;"Program"),"Hybrid",LEFT(G$3,3))),$AL$13:$AO$996,ROW($AT96)-ROW($AT$12),FALSE)="N",HLOOKUP(G$5,$AQ$13:$AS$996,ROW($AT96)-ROW($AT$12),FALSE)="N"),"N",IF(OR(HLOOKUP(G$6,$AA$13:$AJ$996,ROW($AT96)-ROW($AT$12),FALSE)="A",HLOOKUP(IF(G$3="Please Select","",IF(AND(LEFT(G$3,3)&lt;&gt;"IPC",LEFT(G$3,3)&lt;&gt;"PPA"),"Hybrid",LEFT(G$3,3))),$AL$13:$AO$996,ROW($AT96)-ROW($AT$12),FALSE)="A",HLOOKUP(G$5,$AQ$13:$AS$996,ROW($AT96)-ROW($AT$12),FALSE)="A"),"A","Y")),$AS96)</f>
        <v>A</v>
      </c>
      <c r="AW96" s="79" t="str">
        <f t="shared" ref="AW96:AW98" si="209">IFERROR(IF(OR(HLOOKUP(H$6,$AA$13:$AJ$996,ROW($AT96)-ROW($AT$12),FALSE)="N",HLOOKUP(IF(H$3="Please Select","",IF(AND(LEFT(H$3,3)&lt;&gt;"IPC",LEFT(H$3,3)&lt;&gt;"PPA",LEFT(H$3,7)&lt;&gt;"Program"),"Hybrid",LEFT(H$3,3))),$AL$13:$AO$996,ROW($AT96)-ROW($AT$12),FALSE)="N",HLOOKUP(H$5,$AQ$13:$AS$996,ROW($AT96)-ROW($AT$12),FALSE)="N"),"N",IF(OR(HLOOKUP(H$6,$AA$13:$AJ$996,ROW($AT96)-ROW($AT$12),FALSE)="A",HLOOKUP(IF(H$3="Please Select","",IF(AND(LEFT(H$3,3)&lt;&gt;"IPC",LEFT(H$3,3)&lt;&gt;"PPA"),"Hybrid",LEFT(H$3,3))),$AL$13:$AO$996,ROW($AT96)-ROW($AT$12),FALSE)="A",HLOOKUP(H$5,$AQ$13:$AS$996,ROW($AT96)-ROW($AT$12),FALSE)="A"),"A","Y")),$AS96)</f>
        <v>A</v>
      </c>
      <c r="AX96" s="79" t="str">
        <f t="shared" ref="AX96:AX98" si="210">IFERROR(IF(OR(HLOOKUP(I$6,$AA$13:$AJ$996,ROW($AT96)-ROW($AT$12),FALSE)="N",HLOOKUP(IF(I$3="Please Select","",IF(AND(LEFT(I$3,3)&lt;&gt;"IPC",LEFT(I$3,3)&lt;&gt;"PPA",LEFT(I$3,7)&lt;&gt;"Program"),"Hybrid",LEFT(I$3,3))),$AL$13:$AO$996,ROW($AT96)-ROW($AT$12),FALSE)="N",HLOOKUP(I$5,$AQ$13:$AS$996,ROW($AT96)-ROW($AT$12),FALSE)="N"),"N",IF(OR(HLOOKUP(I$6,$AA$13:$AJ$996,ROW($AT96)-ROW($AT$12),FALSE)="A",HLOOKUP(IF(I$3="Please Select","",IF(AND(LEFT(I$3,3)&lt;&gt;"IPC",LEFT(I$3,3)&lt;&gt;"PPA"),"Hybrid",LEFT(I$3,3))),$AL$13:$AO$996,ROW($AT96)-ROW($AT$12),FALSE)="A",HLOOKUP(I$5,$AQ$13:$AS$996,ROW($AT96)-ROW($AT$12),FALSE)="A"),"A","Y")),$AS96)</f>
        <v>A</v>
      </c>
      <c r="AY96" s="79" t="str">
        <f t="shared" ref="AY96:AY98" si="211">IFERROR(IF(OR(HLOOKUP(J$6,$AA$13:$AJ$996,ROW($AT96)-ROW($AT$12),FALSE)="N",HLOOKUP(IF(J$3="Please Select","",IF(AND(LEFT(J$3,3)&lt;&gt;"IPC",LEFT(J$3,3)&lt;&gt;"PPA",LEFT(J$3,7)&lt;&gt;"Program"),"Hybrid",LEFT(J$3,3))),$AL$13:$AO$996,ROW($AT96)-ROW($AT$12),FALSE)="N",HLOOKUP(J$5,$AQ$13:$AS$996,ROW($AT96)-ROW($AT$12),FALSE)="N"),"N",IF(OR(HLOOKUP(J$6,$AA$13:$AJ$996,ROW($AT96)-ROW($AT$12),FALSE)="A",HLOOKUP(IF(J$3="Please Select","",IF(AND(LEFT(J$3,3)&lt;&gt;"IPC",LEFT(J$3,3)&lt;&gt;"PPA"),"Hybrid",LEFT(J$3,3))),$AL$13:$AO$996,ROW($AT96)-ROW($AT$12),FALSE)="A",HLOOKUP(J$5,$AQ$13:$AS$996,ROW($AT96)-ROW($AT$12),FALSE)="A"),"A","Y")),$AS96)</f>
        <v>A</v>
      </c>
      <c r="AZ96" s="79" t="str">
        <f t="shared" ref="AZ96:AZ98" si="212">IFERROR(IF(OR(HLOOKUP(K$6,$AA$13:$AJ$996,ROW($AT96)-ROW($AT$12),FALSE)="N",HLOOKUP(IF(K$3="Please Select","",IF(AND(LEFT(K$3,3)&lt;&gt;"IPC",LEFT(K$3,3)&lt;&gt;"PPA",LEFT(K$3,7)&lt;&gt;"Program"),"Hybrid",LEFT(K$3,3))),$AL$13:$AO$996,ROW($AT96)-ROW($AT$12),FALSE)="N",HLOOKUP(K$5,$AQ$13:$AS$996,ROW($AT96)-ROW($AT$12),FALSE)="N"),"N",IF(OR(HLOOKUP(K$6,$AA$13:$AJ$996,ROW($AT96)-ROW($AT$12),FALSE)="A",HLOOKUP(IF(K$3="Please Select","",IF(AND(LEFT(K$3,3)&lt;&gt;"IPC",LEFT(K$3,3)&lt;&gt;"PPA"),"Hybrid",LEFT(K$3,3))),$AL$13:$AO$996,ROW($AT96)-ROW($AT$12),FALSE)="A",HLOOKUP(K$5,$AQ$13:$AS$996,ROW($AT96)-ROW($AT$12),FALSE)="A"),"A","Y")),$AS96)</f>
        <v>A</v>
      </c>
      <c r="BA96" s="79" t="str">
        <f t="shared" ref="BA96:BA98" si="213">IFERROR(IF(OR(HLOOKUP(L$6,$AA$13:$AJ$996,ROW($AT96)-ROW($AT$12),FALSE)="N",HLOOKUP(IF(L$3="Please Select","",IF(AND(LEFT(L$3,3)&lt;&gt;"IPC",LEFT(L$3,3)&lt;&gt;"PPA",LEFT(L$3,7)&lt;&gt;"Program"),"Hybrid",LEFT(L$3,3))),$AL$13:$AO$996,ROW($AT96)-ROW($AT$12),FALSE)="N",HLOOKUP(L$5,$AQ$13:$AS$996,ROW($AT96)-ROW($AT$12),FALSE)="N"),"N",IF(OR(HLOOKUP(L$6,$AA$13:$AJ$996,ROW($AT96)-ROW($AT$12),FALSE)="A",HLOOKUP(IF(L$3="Please Select","",IF(AND(LEFT(L$3,3)&lt;&gt;"IPC",LEFT(L$3,3)&lt;&gt;"PPA"),"Hybrid",LEFT(L$3,3))),$AL$13:$AO$996,ROW($AT96)-ROW($AT$12),FALSE)="A",HLOOKUP(L$5,$AQ$13:$AS$996,ROW($AT96)-ROW($AT$12),FALSE)="A"),"A","Y")),$AS96)</f>
        <v>A</v>
      </c>
      <c r="BB96" s="79" t="str">
        <f t="shared" ref="BB96:BB98" si="214">IFERROR(IF(OR(HLOOKUP(M$6,$AA$13:$AJ$996,ROW($AT96)-ROW($AT$12),FALSE)="N",HLOOKUP(IF(M$3="Please Select","",IF(AND(LEFT(M$3,3)&lt;&gt;"IPC",LEFT(M$3,3)&lt;&gt;"PPA",LEFT(M$3,7)&lt;&gt;"Program"),"Hybrid",LEFT(M$3,3))),$AL$13:$AO$996,ROW($AT96)-ROW($AT$12),FALSE)="N",HLOOKUP(M$5,$AQ$13:$AS$996,ROW($AT96)-ROW($AT$12),FALSE)="N"),"N",IF(OR(HLOOKUP(M$6,$AA$13:$AJ$996,ROW($AT96)-ROW($AT$12),FALSE)="A",HLOOKUP(IF(M$3="Please Select","",IF(AND(LEFT(M$3,3)&lt;&gt;"IPC",LEFT(M$3,3)&lt;&gt;"PPA"),"Hybrid",LEFT(M$3,3))),$AL$13:$AO$996,ROW($AT96)-ROW($AT$12),FALSE)="A",HLOOKUP(M$5,$AQ$13:$AS$996,ROW($AT96)-ROW($AT$12),FALSE)="A"),"A","Y")),$AS96)</f>
        <v>A</v>
      </c>
      <c r="BC96" s="79" t="str">
        <f t="shared" ref="BC96:BC98" si="215">IFERROR(IF(OR(HLOOKUP(N$6,$AA$13:$AJ$996,ROW($AT96)-ROW($AT$12),FALSE)="N",HLOOKUP(IF(N$3="Please Select","",IF(AND(LEFT(N$3,3)&lt;&gt;"IPC",LEFT(N$3,3)&lt;&gt;"PPA",LEFT(N$3,7)&lt;&gt;"Program"),"Hybrid",LEFT(N$3,3))),$AL$13:$AO$996,ROW($AT96)-ROW($AT$12),FALSE)="N",HLOOKUP(N$5,$AQ$13:$AS$996,ROW($AT96)-ROW($AT$12),FALSE)="N"),"N",IF(OR(HLOOKUP(N$6,$AA$13:$AJ$996,ROW($AT96)-ROW($AT$12),FALSE)="A",HLOOKUP(IF(N$3="Please Select","",IF(AND(LEFT(N$3,3)&lt;&gt;"IPC",LEFT(N$3,3)&lt;&gt;"PPA"),"Hybrid",LEFT(N$3,3))),$AL$13:$AO$996,ROW($AT96)-ROW($AT$12),FALSE)="A",HLOOKUP(N$5,$AQ$13:$AS$996,ROW($AT96)-ROW($AT$12),FALSE)="A"),"A","Y")),$AS96)</f>
        <v>A</v>
      </c>
      <c r="BD96" s="79" t="str">
        <f t="shared" ref="BD96:BD98" si="216">IFERROR(IF(OR(HLOOKUP(O$6,$AA$13:$AJ$996,ROW($AT96)-ROW($AT$12),FALSE)="N",HLOOKUP(IF(O$3="Please Select","",IF(AND(LEFT(O$3,3)&lt;&gt;"IPC",LEFT(O$3,3)&lt;&gt;"PPA",LEFT(O$3,7)&lt;&gt;"Program"),"Hybrid",LEFT(O$3,3))),$AL$13:$AO$996,ROW($AT96)-ROW($AT$12),FALSE)="N",HLOOKUP(O$5,$AQ$13:$AS$996,ROW($AT96)-ROW($AT$12),FALSE)="N"),"N",IF(OR(HLOOKUP(O$6,$AA$13:$AJ$996,ROW($AT96)-ROW($AT$12),FALSE)="A",HLOOKUP(IF(O$3="Please Select","",IF(AND(LEFT(O$3,3)&lt;&gt;"IPC",LEFT(O$3,3)&lt;&gt;"PPA"),"Hybrid",LEFT(O$3,3))),$AL$13:$AO$996,ROW($AT96)-ROW($AT$12),FALSE)="A",HLOOKUP(O$5,$AQ$13:$AS$996,ROW($AT96)-ROW($AT$12),FALSE)="A"),"A","Y")),$AS96)</f>
        <v>A</v>
      </c>
      <c r="BE96" s="79" t="str">
        <f t="shared" ref="BE96:BE98" si="217">IFERROR(IF(OR(HLOOKUP(P$6,$AA$13:$AJ$996,ROW($AT96)-ROW($AT$12),FALSE)="N",HLOOKUP(IF(P$3="Please Select","",IF(AND(LEFT(P$3,3)&lt;&gt;"IPC",LEFT(P$3,3)&lt;&gt;"PPA",LEFT(P$3,7)&lt;&gt;"Program"),"Hybrid",LEFT(P$3,3))),$AL$13:$AO$996,ROW($AT96)-ROW($AT$12),FALSE)="N",HLOOKUP(P$5,$AQ$13:$AS$996,ROW($AT96)-ROW($AT$12),FALSE)="N"),"N",IF(OR(HLOOKUP(P$6,$AA$13:$AJ$996,ROW($AT96)-ROW($AT$12),FALSE)="A",HLOOKUP(IF(P$3="Please Select","",IF(AND(LEFT(P$3,3)&lt;&gt;"IPC",LEFT(P$3,3)&lt;&gt;"PPA"),"Hybrid",LEFT(P$3,3))),$AL$13:$AO$996,ROW($AT96)-ROW($AT$12),FALSE)="A",HLOOKUP(P$5,$AQ$13:$AS$996,ROW($AT96)-ROW($AT$12),FALSE)="A"),"A","Y")),$AS96)</f>
        <v>A</v>
      </c>
      <c r="BF96" s="79" t="str">
        <f t="shared" ref="BF96:BF98" si="218">IFERROR(IF(OR(HLOOKUP(Q$6,$AA$13:$AJ$996,ROW($AT96)-ROW($AT$12),FALSE)="N",HLOOKUP(IF(Q$3="Please Select","",IF(AND(LEFT(Q$3,3)&lt;&gt;"IPC",LEFT(Q$3,3)&lt;&gt;"PPA",LEFT(Q$3,7)&lt;&gt;"Program"),"Hybrid",LEFT(Q$3,3))),$AL$13:$AO$996,ROW($AT96)-ROW($AT$12),FALSE)="N",HLOOKUP(Q$5,$AQ$13:$AS$996,ROW($AT96)-ROW($AT$12),FALSE)="N"),"N",IF(OR(HLOOKUP(Q$6,$AA$13:$AJ$996,ROW($AT96)-ROW($AT$12),FALSE)="A",HLOOKUP(IF(Q$3="Please Select","",IF(AND(LEFT(Q$3,3)&lt;&gt;"IPC",LEFT(Q$3,3)&lt;&gt;"PPA"),"Hybrid",LEFT(Q$3,3))),$AL$13:$AO$996,ROW($AT96)-ROW($AT$12),FALSE)="A",HLOOKUP(Q$5,$AQ$13:$AS$996,ROW($AT96)-ROW($AT$12),FALSE)="A"),"A","Y")),$AS96)</f>
        <v>A</v>
      </c>
      <c r="BG96" s="79" t="str">
        <f t="shared" ref="BG96:BG98" si="219">IFERROR(IF(OR(HLOOKUP(R$6,$AA$13:$AJ$996,ROW($AT96)-ROW($AT$12),FALSE)="N",HLOOKUP(IF(R$3="Please Select","",IF(AND(LEFT(R$3,3)&lt;&gt;"IPC",LEFT(R$3,3)&lt;&gt;"PPA",LEFT(R$3,7)&lt;&gt;"Program"),"Hybrid",LEFT(R$3,3))),$AL$13:$AO$996,ROW($AT96)-ROW($AT$12),FALSE)="N",HLOOKUP(R$5,$AQ$13:$AS$996,ROW($AT96)-ROW($AT$12),FALSE)="N"),"N",IF(OR(HLOOKUP(R$6,$AA$13:$AJ$996,ROW($AT96)-ROW($AT$12),FALSE)="A",HLOOKUP(IF(R$3="Please Select","",IF(AND(LEFT(R$3,3)&lt;&gt;"IPC",LEFT(R$3,3)&lt;&gt;"PPA"),"Hybrid",LEFT(R$3,3))),$AL$13:$AO$996,ROW($AT96)-ROW($AT$12),FALSE)="A",HLOOKUP(R$5,$AQ$13:$AS$996,ROW($AT96)-ROW($AT$12),FALSE)="A"),"A","Y")),$AS96)</f>
        <v>A</v>
      </c>
      <c r="BH96" s="79" t="str">
        <f t="shared" ref="BH96:BH98" si="220">IFERROR(IF(OR(HLOOKUP(S$6,$AA$13:$AJ$996,ROW($AT96)-ROW($AT$12),FALSE)="N",HLOOKUP(IF(S$3="Please Select","",IF(AND(LEFT(S$3,3)&lt;&gt;"IPC",LEFT(S$3,3)&lt;&gt;"PPA",LEFT(S$3,7)&lt;&gt;"Program"),"Hybrid",LEFT(S$3,3))),$AL$13:$AO$996,ROW($AT96)-ROW($AT$12),FALSE)="N",HLOOKUP(S$5,$AQ$13:$AS$996,ROW($AT96)-ROW($AT$12),FALSE)="N"),"N",IF(OR(HLOOKUP(S$6,$AA$13:$AJ$996,ROW($AT96)-ROW($AT$12),FALSE)="A",HLOOKUP(IF(S$3="Please Select","",IF(AND(LEFT(S$3,3)&lt;&gt;"IPC",LEFT(S$3,3)&lt;&gt;"PPA"),"Hybrid",LEFT(S$3,3))),$AL$13:$AO$996,ROW($AT96)-ROW($AT$12),FALSE)="A",HLOOKUP(S$5,$AQ$13:$AS$996,ROW($AT96)-ROW($AT$12),FALSE)="A"),"A","Y")),$AS96)</f>
        <v>A</v>
      </c>
      <c r="BI96" s="79" t="str">
        <f t="shared" ref="BI96:BI98" si="221">IFERROR(IF(OR(HLOOKUP(T$6,$AA$13:$AJ$996,ROW($AT96)-ROW($AT$12),FALSE)="N",HLOOKUP(IF(T$3="Please Select","",IF(AND(LEFT(T$3,3)&lt;&gt;"IPC",LEFT(T$3,3)&lt;&gt;"PPA",LEFT(T$3,7)&lt;&gt;"Program"),"Hybrid",LEFT(T$3,3))),$AL$13:$AO$996,ROW($AT96)-ROW($AT$12),FALSE)="N",HLOOKUP(T$5,$AQ$13:$AS$996,ROW($AT96)-ROW($AT$12),FALSE)="N"),"N",IF(OR(HLOOKUP(T$6,$AA$13:$AJ$996,ROW($AT96)-ROW($AT$12),FALSE)="A",HLOOKUP(IF(T$3="Please Select","",IF(AND(LEFT(T$3,3)&lt;&gt;"IPC",LEFT(T$3,3)&lt;&gt;"PPA"),"Hybrid",LEFT(T$3,3))),$AL$13:$AO$996,ROW($AT96)-ROW($AT$12),FALSE)="A",HLOOKUP(T$5,$AQ$13:$AS$996,ROW($AT96)-ROW($AT$12),FALSE)="A"),"A","Y")),$AS96)</f>
        <v>A</v>
      </c>
      <c r="BJ96" s="79" t="str">
        <f t="shared" ref="BJ96:BJ98" si="222">IFERROR(IF(OR(HLOOKUP(U$6,$AA$13:$AJ$996,ROW($AT96)-ROW($AT$12),FALSE)="N",HLOOKUP(IF(U$3="Please Select","",IF(AND(LEFT(U$3,3)&lt;&gt;"IPC",LEFT(U$3,3)&lt;&gt;"PPA",LEFT(U$3,7)&lt;&gt;"Program"),"Hybrid",LEFT(U$3,3))),$AL$13:$AO$996,ROW($AT96)-ROW($AT$12),FALSE)="N",HLOOKUP(U$5,$AQ$13:$AS$996,ROW($AT96)-ROW($AT$12),FALSE)="N"),"N",IF(OR(HLOOKUP(U$6,$AA$13:$AJ$996,ROW($AT96)-ROW($AT$12),FALSE)="A",HLOOKUP(IF(U$3="Please Select","",IF(AND(LEFT(U$3,3)&lt;&gt;"IPC",LEFT(U$3,3)&lt;&gt;"PPA"),"Hybrid",LEFT(U$3,3))),$AL$13:$AO$996,ROW($AT96)-ROW($AT$12),FALSE)="A",HLOOKUP(U$5,$AQ$13:$AS$996,ROW($AT96)-ROW($AT$12),FALSE)="A"),"A","Y")),$AS96)</f>
        <v>A</v>
      </c>
      <c r="BK96" s="79" t="str">
        <f t="shared" ref="BK96:BK98" si="223">IFERROR(IF(OR(HLOOKUP(V$6,$AA$13:$AJ$996,ROW($AT96)-ROW($AT$12),FALSE)="N",HLOOKUP(IF(V$3="Please Select","",IF(AND(LEFT(V$3,3)&lt;&gt;"IPC",LEFT(V$3,3)&lt;&gt;"PPA",LEFT(V$3,7)&lt;&gt;"Program"),"Hybrid",LEFT(V$3,3))),$AL$13:$AO$996,ROW($AT96)-ROW($AT$12),FALSE)="N",HLOOKUP(V$5,$AQ$13:$AS$996,ROW($AT96)-ROW($AT$12),FALSE)="N"),"N",IF(OR(HLOOKUP(V$6,$AA$13:$AJ$996,ROW($AT96)-ROW($AT$12),FALSE)="A",HLOOKUP(IF(V$3="Please Select","",IF(AND(LEFT(V$3,3)&lt;&gt;"IPC",LEFT(V$3,3)&lt;&gt;"PPA"),"Hybrid",LEFT(V$3,3))),$AL$13:$AO$996,ROW($AT96)-ROW($AT$12),FALSE)="A",HLOOKUP(V$5,$AQ$13:$AS$996,ROW($AT96)-ROW($AT$12),FALSE)="A"),"A","Y")),$AS96)</f>
        <v>A</v>
      </c>
      <c r="BL96" s="79" t="str">
        <f t="shared" ref="BL96:BL98" si="224">IFERROR(IF(OR(HLOOKUP(W$6,$AA$13:$AJ$996,ROW($AT96)-ROW($AT$12),FALSE)="N",HLOOKUP(IF(W$3="Please Select","",IF(AND(LEFT(W$3,3)&lt;&gt;"IPC",LEFT(W$3,3)&lt;&gt;"PPA",LEFT(W$3,7)&lt;&gt;"Program"),"Hybrid",LEFT(W$3,3))),$AL$13:$AO$996,ROW($AT96)-ROW($AT$12),FALSE)="N",HLOOKUP(W$5,$AQ$13:$AS$996,ROW($AT96)-ROW($AT$12),FALSE)="N"),"N",IF(OR(HLOOKUP(W$6,$AA$13:$AJ$996,ROW($AT96)-ROW($AT$12),FALSE)="A",HLOOKUP(IF(W$3="Please Select","",IF(AND(LEFT(W$3,3)&lt;&gt;"IPC",LEFT(W$3,3)&lt;&gt;"PPA"),"Hybrid",LEFT(W$3,3))),$AL$13:$AO$996,ROW($AT96)-ROW($AT$12),FALSE)="A",HLOOKUP(W$5,$AQ$13:$AS$996,ROW($AT96)-ROW($AT$12),FALSE)="A"),"A","Y")),$AS96)</f>
        <v>A</v>
      </c>
      <c r="BM96" s="79" t="str">
        <f t="shared" ref="BM96:BM98" si="225">IFERROR(IF(OR(HLOOKUP(X$6,$AA$13:$AJ$996,ROW($AT96)-ROW($AT$12),FALSE)="N",HLOOKUP(IF(X$3="Please Select","",IF(AND(LEFT(X$3,3)&lt;&gt;"IPC",LEFT(X$3,3)&lt;&gt;"PPA",LEFT(X$3,7)&lt;&gt;"Program"),"Hybrid",LEFT(X$3,3))),$AL$13:$AO$996,ROW($AT96)-ROW($AT$12),FALSE)="N",HLOOKUP(X$5,$AQ$13:$AS$996,ROW($AT96)-ROW($AT$12),FALSE)="N"),"N",IF(OR(HLOOKUP(X$6,$AA$13:$AJ$996,ROW($AT96)-ROW($AT$12),FALSE)="A",HLOOKUP(IF(X$3="Please Select","",IF(AND(LEFT(X$3,3)&lt;&gt;"IPC",LEFT(X$3,3)&lt;&gt;"PPA"),"Hybrid",LEFT(X$3,3))),$AL$13:$AO$996,ROW($AT96)-ROW($AT$12),FALSE)="A",HLOOKUP(X$5,$AQ$13:$AS$996,ROW($AT96)-ROW($AT$12),FALSE)="A"),"A","Y")),$AS96)</f>
        <v>A</v>
      </c>
      <c r="BN96" s="79" t="str">
        <f t="shared" ref="BN96:BN98" si="226">IFERROR(IF(OR(HLOOKUP(Y$6,$AA$13:$AJ$996,ROW($AT96)-ROW($AT$12),FALSE)="N",HLOOKUP(IF(Y$3="Please Select","",IF(AND(LEFT(Y$3,3)&lt;&gt;"IPC",LEFT(Y$3,3)&lt;&gt;"PPA",LEFT(Y$3,7)&lt;&gt;"Program"),"Hybrid",LEFT(Y$3,3))),$AL$13:$AO$996,ROW($AT96)-ROW($AT$12),FALSE)="N",HLOOKUP(Y$5,$AQ$13:$AS$996,ROW($AT96)-ROW($AT$12),FALSE)="N"),"N",IF(OR(HLOOKUP(Y$6,$AA$13:$AJ$996,ROW($AT96)-ROW($AT$12),FALSE)="A",HLOOKUP(IF(Y$3="Please Select","",IF(AND(LEFT(Y$3,3)&lt;&gt;"IPC",LEFT(Y$3,3)&lt;&gt;"PPA"),"Hybrid",LEFT(Y$3,3))),$AL$13:$AO$996,ROW($AT96)-ROW($AT$12),FALSE)="A",HLOOKUP(Y$5,$AQ$13:$AS$996,ROW($AT96)-ROW($AT$12),FALSE)="A"),"A","Y")),$AS96)</f>
        <v>A</v>
      </c>
      <c r="CG96" s="48" t="s">
        <v>126</v>
      </c>
      <c r="CH96" s="48" t="s">
        <v>126</v>
      </c>
      <c r="CI96" s="48" t="s">
        <v>126</v>
      </c>
      <c r="CJ96" s="48" t="s">
        <v>126</v>
      </c>
      <c r="CK96" s="53" t="b">
        <f ca="1">OR(IFERROR(OFFSET($CB96,0,MATCH(F$6,$CB$13:$CJ$13,0)-1),1)=0,IFERROR(OFFSET($CB96,0,MATCH(#REF!,$CB$13:$CJ$13,0)-1),1)=0,IFERROR(OFFSET($CB96,0,MATCH(F$5,$CB$13:$CJ$13,0)-1),1)=0)</f>
        <v>0</v>
      </c>
      <c r="CL96" s="53" t="b">
        <f ca="1">OR(IFERROR(OFFSET($CB96,0,MATCH(G$6,$CB$13:$CJ$13,0)-1),1)=0,IFERROR(OFFSET($CB96,0,MATCH(#REF!,$CB$13:$CJ$13,0)-1),1)=0,IFERROR(OFFSET($CB96,0,MATCH(G$5,$CB$13:$CJ$13,0)-1),1)=0)</f>
        <v>0</v>
      </c>
      <c r="CM96" s="53" t="b">
        <f ca="1">OR(IFERROR(OFFSET($CB96,0,MATCH(H$6,$CB$13:$CJ$13,0)-1),1)=0,IFERROR(OFFSET($CB96,0,MATCH(#REF!,$CB$13:$CJ$13,0)-1),1)=0,IFERROR(OFFSET($CB96,0,MATCH(H$5,$CB$13:$CJ$13,0)-1),1)=0)</f>
        <v>0</v>
      </c>
      <c r="CN96" s="53" t="b">
        <f ca="1">OR(IFERROR(OFFSET($CB96,0,MATCH(I$6,$CB$13:$CJ$13,0)-1),1)=0,IFERROR(OFFSET($CB96,0,MATCH(#REF!,$CB$13:$CJ$13,0)-1),1)=0,IFERROR(OFFSET($CB96,0,MATCH(I$5,$CB$13:$CJ$13,0)-1),1)=0)</f>
        <v>0</v>
      </c>
      <c r="CO96" s="53" t="b">
        <f ca="1">OR(IFERROR(OFFSET($CB96,0,MATCH(J$6,$CB$13:$CJ$13,0)-1),1)=0,IFERROR(OFFSET($CB96,0,MATCH(#REF!,$CB$13:$CJ$13,0)-1),1)=0,IFERROR(OFFSET($CB96,0,MATCH(J$5,$CB$13:$CJ$13,0)-1),1)=0)</f>
        <v>0</v>
      </c>
      <c r="CP96" s="53" t="b">
        <f ca="1">OR(IFERROR(OFFSET($CB96,0,MATCH(K$6,$CB$13:$CJ$13,0)-1),1)=0,IFERROR(OFFSET($CB96,0,MATCH(#REF!,$CB$13:$CJ$13,0)-1),1)=0,IFERROR(OFFSET($CB96,0,MATCH(K$5,$CB$13:$CJ$13,0)-1),1)=0)</f>
        <v>0</v>
      </c>
      <c r="CQ96" s="53" t="b">
        <f ca="1">OR(IFERROR(OFFSET($CB96,0,MATCH(L$6,$CB$13:$CJ$13,0)-1),1)=0,IFERROR(OFFSET($CB96,0,MATCH(#REF!,$CB$13:$CJ$13,0)-1),1)=0,IFERROR(OFFSET($CB96,0,MATCH(L$5,$CB$13:$CJ$13,0)-1),1)=0)</f>
        <v>0</v>
      </c>
      <c r="CR96" s="53" t="b">
        <f ca="1">OR(IFERROR(OFFSET($CB96,0,MATCH(M$6,$CB$13:$CJ$13,0)-1),1)=0,IFERROR(OFFSET($CB96,0,MATCH(#REF!,$CB$13:$CJ$13,0)-1),1)=0,IFERROR(OFFSET($CB96,0,MATCH(M$5,$CB$13:$CJ$13,0)-1),1)=0)</f>
        <v>0</v>
      </c>
      <c r="CS96" s="53" t="b">
        <f ca="1">OR(IFERROR(OFFSET($CB96,0,MATCH(N$6,$CB$13:$CJ$13,0)-1),1)=0,IFERROR(OFFSET($CB96,0,MATCH(#REF!,$CB$13:$CJ$13,0)-1),1)=0,IFERROR(OFFSET($CB96,0,MATCH(N$5,$CB$13:$CJ$13,0)-1),1)=0)</f>
        <v>0</v>
      </c>
      <c r="CT96" s="53" t="b">
        <f ca="1">OR(IFERROR(OFFSET($CB96,0,MATCH(O$6,$CB$13:$CJ$13,0)-1),1)=0,IFERROR(OFFSET($CB96,0,MATCH(#REF!,$CB$13:$CJ$13,0)-1),1)=0,IFERROR(OFFSET($CB96,0,MATCH(O$5,$CB$13:$CJ$13,0)-1),1)=0)</f>
        <v>0</v>
      </c>
      <c r="CU96" s="53" t="b">
        <f ca="1">OR(IFERROR(OFFSET($CB96,0,MATCH(P$6,$CB$13:$CJ$13,0)-1),1)=0,IFERROR(OFFSET($CB96,0,MATCH(#REF!,$CB$13:$CJ$13,0)-1),1)=0,IFERROR(OFFSET($CB96,0,MATCH(P$5,$CB$13:$CJ$13,0)-1),1)=0)</f>
        <v>0</v>
      </c>
      <c r="CV96" s="53" t="b">
        <f ca="1">OR(IFERROR(OFFSET($CB96,0,MATCH(Q$6,$CB$13:$CJ$13,0)-1),1)=0,IFERROR(OFFSET($CB96,0,MATCH(#REF!,$CB$13:$CJ$13,0)-1),1)=0,IFERROR(OFFSET($CB96,0,MATCH(Q$5,$CB$13:$CJ$13,0)-1),1)=0)</f>
        <v>0</v>
      </c>
      <c r="CW96" s="53" t="b">
        <f ca="1">OR(IFERROR(OFFSET($CB96,0,MATCH(R$6,$CB$13:$CJ$13,0)-1),1)=0,IFERROR(OFFSET($CB96,0,MATCH(#REF!,$CB$13:$CJ$13,0)-1),1)=0,IFERROR(OFFSET($CB96,0,MATCH(R$5,$CB$13:$CJ$13,0)-1),1)=0)</f>
        <v>0</v>
      </c>
      <c r="CX96" s="53" t="b">
        <f ca="1">OR(IFERROR(OFFSET($CB96,0,MATCH(S$6,$CB$13:$CJ$13,0)-1),1)=0,IFERROR(OFFSET($CB96,0,MATCH(#REF!,$CB$13:$CJ$13,0)-1),1)=0,IFERROR(OFFSET($CB96,0,MATCH(S$5,$CB$13:$CJ$13,0)-1),1)=0)</f>
        <v>0</v>
      </c>
      <c r="CY96" s="53" t="b">
        <f ca="1">OR(IFERROR(OFFSET($CB96,0,MATCH(T$6,$CB$13:$CJ$13,0)-1),1)=0,IFERROR(OFFSET($CB96,0,MATCH(#REF!,$CB$13:$CJ$13,0)-1),1)=0,IFERROR(OFFSET($CB96,0,MATCH(T$5,$CB$13:$CJ$13,0)-1),1)=0)</f>
        <v>0</v>
      </c>
      <c r="CZ96" s="53" t="b">
        <f ca="1">OR(IFERROR(OFFSET($CB96,0,MATCH(U$6,$CB$13:$CJ$13,0)-1),1)=0,IFERROR(OFFSET($CB96,0,MATCH(#REF!,$CB$13:$CJ$13,0)-1),1)=0,IFERROR(OFFSET($CB96,0,MATCH(U$5,$CB$13:$CJ$13,0)-1),1)=0)</f>
        <v>0</v>
      </c>
      <c r="DA96" s="53" t="b">
        <f ca="1">OR(IFERROR(OFFSET($CB96,0,MATCH(V$6,$CB$13:$CJ$13,0)-1),1)=0,IFERROR(OFFSET($CB96,0,MATCH(#REF!,$CB$13:$CJ$13,0)-1),1)=0,IFERROR(OFFSET($CB96,0,MATCH(V$5,$CB$13:$CJ$13,0)-1),1)=0)</f>
        <v>0</v>
      </c>
      <c r="DB96" s="53" t="b">
        <f ca="1">OR(IFERROR(OFFSET($CB96,0,MATCH(W$6,$CB$13:$CJ$13,0)-1),1)=0,IFERROR(OFFSET($CB96,0,MATCH(#REF!,$CB$13:$CJ$13,0)-1),1)=0,IFERROR(OFFSET($CB96,0,MATCH(W$5,$CB$13:$CJ$13,0)-1),1)=0)</f>
        <v>0</v>
      </c>
      <c r="DC96" s="53" t="b">
        <f ca="1">OR(IFERROR(OFFSET($CB96,0,MATCH(X$6,$CB$13:$CJ$13,0)-1),1)=0,IFERROR(OFFSET($CB96,0,MATCH(#REF!,$CB$13:$CJ$13,0)-1),1)=0,IFERROR(OFFSET($CB96,0,MATCH(X$5,$CB$13:$CJ$13,0)-1),1)=0)</f>
        <v>0</v>
      </c>
      <c r="DD96" s="53" t="b">
        <f ca="1">OR(IFERROR(OFFSET($CB96,0,MATCH(Y$6,$CB$13:$CJ$13,0)-1),1)=0,IFERROR(OFFSET($CB96,0,MATCH(#REF!,$CB$13:$CJ$13,0)-1),1)=0,IFERROR(OFFSET($CB96,0,MATCH(Y$5,$CB$13:$CJ$13,0)-1),1)=0)</f>
        <v>0</v>
      </c>
      <c r="DE96" s="53" t="b">
        <f ca="1">OR(IFERROR(OFFSET($CB96,0,MATCH(Z$6,$CB$13:$CJ$13,0)-1),1)=0,IFERROR(OFFSET($CB96,0,MATCH(#REF!,$CB$13:$CJ$13,0)-1),1)=0,IFERROR(OFFSET($CB96,0,MATCH(Z$5,$CB$13:$CJ$13,0)-1),1)=0)</f>
        <v>0</v>
      </c>
      <c r="DF96" s="53" t="b">
        <f ca="1">OR(IFERROR(OFFSET($CB96,0,MATCH(AA$6,$CB$13:$CJ$13,0)-1),1)=0,IFERROR(OFFSET($CB96,0,MATCH(#REF!,$CB$13:$CJ$13,0)-1),1)=0,IFERROR(OFFSET($CB96,0,MATCH(AA$5,$CB$13:$CJ$13,0)-1),1)=0)</f>
        <v>0</v>
      </c>
      <c r="DG96" s="53" t="b">
        <f ca="1">OR(IFERROR(OFFSET($CB96,0,MATCH(AB$6,$CB$13:$CJ$13,0)-1),1)=0,IFERROR(OFFSET($CB96,0,MATCH(#REF!,$CB$13:$CJ$13,0)-1),1)=0,IFERROR(OFFSET($CB96,0,MATCH(AB$5,$CB$13:$CJ$13,0)-1),1)=0)</f>
        <v>0</v>
      </c>
      <c r="DH96" s="53" t="b">
        <f ca="1">OR(IFERROR(OFFSET($CB96,0,MATCH(AC$6,$CB$13:$CJ$13,0)-1),1)=0,IFERROR(OFFSET($CB96,0,MATCH(#REF!,$CB$13:$CJ$13,0)-1),1)=0,IFERROR(OFFSET($CB96,0,MATCH(AC$5,$CB$13:$CJ$13,0)-1),1)=0)</f>
        <v>0</v>
      </c>
      <c r="DI96" s="53" t="b">
        <f ca="1">OR(IFERROR(OFFSET($CB96,0,MATCH(AD$6,$CB$13:$CJ$13,0)-1),1)=0,IFERROR(OFFSET($CB96,0,MATCH(#REF!,$CB$13:$CJ$13,0)-1),1)=0,IFERROR(OFFSET($CB96,0,MATCH(AD$5,$CB$13:$CJ$13,0)-1),1)=0)</f>
        <v>0</v>
      </c>
      <c r="DJ96" s="53" t="b">
        <f ca="1">OR(IFERROR(OFFSET($CB96,0,MATCH(AE$6,$CB$13:$CJ$13,0)-1),1)=0,IFERROR(OFFSET($CB96,0,MATCH(#REF!,$CB$13:$CJ$13,0)-1),1)=0,IFERROR(OFFSET($CB96,0,MATCH(AE$5,$CB$13:$CJ$13,0)-1),1)=0)</f>
        <v>0</v>
      </c>
      <c r="DK96" s="53" t="b">
        <f ca="1">OR(IFERROR(OFFSET($CB96,0,MATCH(AF$6,$CB$13:$CJ$13,0)-1),1)=0,IFERROR(OFFSET($CB96,0,MATCH(#REF!,$CB$13:$CJ$13,0)-1),1)=0,IFERROR(OFFSET($CB96,0,MATCH(AF$5,$CB$13:$CJ$13,0)-1),1)=0)</f>
        <v>0</v>
      </c>
      <c r="DL96" s="53" t="b">
        <f ca="1">OR(IFERROR(OFFSET($CB96,0,MATCH(AG$6,$CB$13:$CJ$13,0)-1),1)=0,IFERROR(OFFSET($CB96,0,MATCH(#REF!,$CB$13:$CJ$13,0)-1),1)=0,IFERROR(OFFSET($CB96,0,MATCH(AG$5,$CB$13:$CJ$13,0)-1),1)=0)</f>
        <v>0</v>
      </c>
      <c r="DM96" s="53" t="b">
        <f ca="1">OR(IFERROR(OFFSET($CB96,0,MATCH(AH$6,$CB$13:$CJ$13,0)-1),1)=0,IFERROR(OFFSET($CB96,0,MATCH(#REF!,$CB$13:$CJ$13,0)-1),1)=0,IFERROR(OFFSET($CB96,0,MATCH(AH$5,$CB$13:$CJ$13,0)-1),1)=0)</f>
        <v>0</v>
      </c>
      <c r="DN96" s="53" t="b">
        <f ca="1">OR(IFERROR(OFFSET($CB96,0,MATCH(AI$6,$CB$13:$CJ$13,0)-1),1)=0,IFERROR(OFFSET($CB96,0,MATCH(#REF!,$CB$13:$CJ$13,0)-1),1)=0,IFERROR(OFFSET($CB96,0,MATCH(AI$5,$CB$13:$CJ$13,0)-1),1)=0)</f>
        <v>0</v>
      </c>
    </row>
    <row r="97" spans="2:118" outlineLevel="1" x14ac:dyDescent="0.25">
      <c r="C97" s="88" t="s">
        <v>587</v>
      </c>
      <c r="D97" s="48" t="s">
        <v>138</v>
      </c>
      <c r="E97" s="217" t="s">
        <v>411</v>
      </c>
      <c r="F97" s="124">
        <f>'2. Commercial'!F457</f>
        <v>0</v>
      </c>
      <c r="G97" s="124">
        <f>'2. Commercial'!G457</f>
        <v>0</v>
      </c>
      <c r="H97" s="124">
        <f>'2. Commercial'!H457</f>
        <v>0</v>
      </c>
      <c r="I97" s="124">
        <f>'2. Commercial'!I457</f>
        <v>0</v>
      </c>
      <c r="J97" s="124">
        <f>'2. Commercial'!J457</f>
        <v>0</v>
      </c>
      <c r="K97" s="124">
        <f>'2. Commercial'!K457</f>
        <v>0</v>
      </c>
      <c r="L97" s="124">
        <f>'2. Commercial'!L457</f>
        <v>0</v>
      </c>
      <c r="M97" s="124">
        <f>'2. Commercial'!M457</f>
        <v>0</v>
      </c>
      <c r="N97" s="124">
        <f>'2. Commercial'!N457</f>
        <v>0</v>
      </c>
      <c r="O97" s="124">
        <f>'2. Commercial'!O457</f>
        <v>0</v>
      </c>
      <c r="P97" s="124">
        <f>'2. Commercial'!P457</f>
        <v>0</v>
      </c>
      <c r="Q97" s="124">
        <f>'2. Commercial'!Q457</f>
        <v>0</v>
      </c>
      <c r="R97" s="124">
        <f>'2. Commercial'!R457</f>
        <v>0</v>
      </c>
      <c r="S97" s="124">
        <f>'2. Commercial'!S457</f>
        <v>0</v>
      </c>
      <c r="T97" s="124">
        <f>'2. Commercial'!T457</f>
        <v>0</v>
      </c>
      <c r="U97" s="124">
        <f>'2. Commercial'!U457</f>
        <v>0</v>
      </c>
      <c r="V97" s="124">
        <f>'2. Commercial'!V457</f>
        <v>0</v>
      </c>
      <c r="W97" s="124">
        <f>'2. Commercial'!W457</f>
        <v>0</v>
      </c>
      <c r="X97" s="124">
        <f>'2. Commercial'!X457</f>
        <v>0</v>
      </c>
      <c r="Y97" s="124">
        <f>'2. Commercial'!Y457</f>
        <v>0</v>
      </c>
      <c r="AA97" s="48" t="s">
        <v>127</v>
      </c>
      <c r="AB97" s="48" t="s">
        <v>127</v>
      </c>
      <c r="AC97" s="48" t="s">
        <v>140</v>
      </c>
      <c r="AD97" s="48" t="s">
        <v>127</v>
      </c>
      <c r="AE97" s="48" t="s">
        <v>127</v>
      </c>
      <c r="AF97" s="48" t="s">
        <v>127</v>
      </c>
      <c r="AG97" s="48" t="s">
        <v>140</v>
      </c>
      <c r="AH97" s="48" t="s">
        <v>140</v>
      </c>
      <c r="AI97" s="48" t="s">
        <v>127</v>
      </c>
      <c r="AJ97" s="48" t="s">
        <v>140</v>
      </c>
      <c r="AL97" s="48" t="s">
        <v>140</v>
      </c>
      <c r="AM97" s="48" t="s">
        <v>140</v>
      </c>
      <c r="AN97" s="48" t="s">
        <v>140</v>
      </c>
      <c r="AO97" s="48" t="s">
        <v>140</v>
      </c>
      <c r="AQ97" s="48" t="s">
        <v>140</v>
      </c>
      <c r="AR97" s="48" t="s">
        <v>140</v>
      </c>
      <c r="AS97" s="48" t="s">
        <v>140</v>
      </c>
      <c r="AU97" s="79" t="str">
        <f t="shared" si="207"/>
        <v>N</v>
      </c>
      <c r="AV97" s="79" t="str">
        <f t="shared" si="208"/>
        <v>A</v>
      </c>
      <c r="AW97" s="79" t="str">
        <f t="shared" si="209"/>
        <v>A</v>
      </c>
      <c r="AX97" s="79" t="str">
        <f t="shared" si="210"/>
        <v>A</v>
      </c>
      <c r="AY97" s="79" t="str">
        <f t="shared" si="211"/>
        <v>A</v>
      </c>
      <c r="AZ97" s="79" t="str">
        <f t="shared" si="212"/>
        <v>A</v>
      </c>
      <c r="BA97" s="79" t="str">
        <f t="shared" si="213"/>
        <v>A</v>
      </c>
      <c r="BB97" s="79" t="str">
        <f t="shared" si="214"/>
        <v>A</v>
      </c>
      <c r="BC97" s="79" t="str">
        <f t="shared" si="215"/>
        <v>A</v>
      </c>
      <c r="BD97" s="79" t="str">
        <f t="shared" si="216"/>
        <v>A</v>
      </c>
      <c r="BE97" s="79" t="str">
        <f t="shared" si="217"/>
        <v>A</v>
      </c>
      <c r="BF97" s="79" t="str">
        <f t="shared" si="218"/>
        <v>A</v>
      </c>
      <c r="BG97" s="79" t="str">
        <f t="shared" si="219"/>
        <v>A</v>
      </c>
      <c r="BH97" s="79" t="str">
        <f t="shared" si="220"/>
        <v>A</v>
      </c>
      <c r="BI97" s="79" t="str">
        <f t="shared" si="221"/>
        <v>A</v>
      </c>
      <c r="BJ97" s="79" t="str">
        <f t="shared" si="222"/>
        <v>A</v>
      </c>
      <c r="BK97" s="79" t="str">
        <f t="shared" si="223"/>
        <v>A</v>
      </c>
      <c r="BL97" s="79" t="str">
        <f t="shared" si="224"/>
        <v>A</v>
      </c>
      <c r="BM97" s="79" t="str">
        <f t="shared" si="225"/>
        <v>A</v>
      </c>
      <c r="BN97" s="79" t="str">
        <f t="shared" si="226"/>
        <v>A</v>
      </c>
      <c r="CG97" s="48" t="s">
        <v>126</v>
      </c>
      <c r="CH97" s="48" t="s">
        <v>126</v>
      </c>
      <c r="CI97" s="48" t="s">
        <v>126</v>
      </c>
      <c r="CJ97" s="48" t="s">
        <v>126</v>
      </c>
      <c r="CK97" s="53" t="b">
        <f ca="1">OR(IFERROR(OFFSET($CB97,0,MATCH(F$6,$CB$13:$CJ$13,0)-1),1)=0,IFERROR(OFFSET($CB97,0,MATCH(#REF!,$CB$13:$CJ$13,0)-1),1)=0,IFERROR(OFFSET($CB97,0,MATCH(F$5,$CB$13:$CJ$13,0)-1),1)=0)</f>
        <v>0</v>
      </c>
      <c r="CL97" s="53" t="b">
        <f ca="1">OR(IFERROR(OFFSET($CB97,0,MATCH(G$6,$CB$13:$CJ$13,0)-1),1)=0,IFERROR(OFFSET($CB97,0,MATCH(#REF!,$CB$13:$CJ$13,0)-1),1)=0,IFERROR(OFFSET($CB97,0,MATCH(G$5,$CB$13:$CJ$13,0)-1),1)=0)</f>
        <v>0</v>
      </c>
      <c r="CM97" s="53" t="b">
        <f ca="1">OR(IFERROR(OFFSET($CB97,0,MATCH(H$6,$CB$13:$CJ$13,0)-1),1)=0,IFERROR(OFFSET($CB97,0,MATCH(#REF!,$CB$13:$CJ$13,0)-1),1)=0,IFERROR(OFFSET($CB97,0,MATCH(H$5,$CB$13:$CJ$13,0)-1),1)=0)</f>
        <v>0</v>
      </c>
      <c r="CN97" s="53" t="b">
        <f ca="1">OR(IFERROR(OFFSET($CB97,0,MATCH(I$6,$CB$13:$CJ$13,0)-1),1)=0,IFERROR(OFFSET($CB97,0,MATCH(#REF!,$CB$13:$CJ$13,0)-1),1)=0,IFERROR(OFFSET($CB97,0,MATCH(I$5,$CB$13:$CJ$13,0)-1),1)=0)</f>
        <v>0</v>
      </c>
      <c r="CO97" s="53" t="b">
        <f ca="1">OR(IFERROR(OFFSET($CB97,0,MATCH(J$6,$CB$13:$CJ$13,0)-1),1)=0,IFERROR(OFFSET($CB97,0,MATCH(#REF!,$CB$13:$CJ$13,0)-1),1)=0,IFERROR(OFFSET($CB97,0,MATCH(J$5,$CB$13:$CJ$13,0)-1),1)=0)</f>
        <v>0</v>
      </c>
      <c r="CP97" s="53" t="b">
        <f ca="1">OR(IFERROR(OFFSET($CB97,0,MATCH(K$6,$CB$13:$CJ$13,0)-1),1)=0,IFERROR(OFFSET($CB97,0,MATCH(#REF!,$CB$13:$CJ$13,0)-1),1)=0,IFERROR(OFFSET($CB97,0,MATCH(K$5,$CB$13:$CJ$13,0)-1),1)=0)</f>
        <v>0</v>
      </c>
      <c r="CQ97" s="53" t="b">
        <f ca="1">OR(IFERROR(OFFSET($CB97,0,MATCH(L$6,$CB$13:$CJ$13,0)-1),1)=0,IFERROR(OFFSET($CB97,0,MATCH(#REF!,$CB$13:$CJ$13,0)-1),1)=0,IFERROR(OFFSET($CB97,0,MATCH(L$5,$CB$13:$CJ$13,0)-1),1)=0)</f>
        <v>0</v>
      </c>
      <c r="CR97" s="53" t="b">
        <f ca="1">OR(IFERROR(OFFSET($CB97,0,MATCH(M$6,$CB$13:$CJ$13,0)-1),1)=0,IFERROR(OFFSET($CB97,0,MATCH(#REF!,$CB$13:$CJ$13,0)-1),1)=0,IFERROR(OFFSET($CB97,0,MATCH(M$5,$CB$13:$CJ$13,0)-1),1)=0)</f>
        <v>0</v>
      </c>
      <c r="CS97" s="53" t="b">
        <f ca="1">OR(IFERROR(OFFSET($CB97,0,MATCH(N$6,$CB$13:$CJ$13,0)-1),1)=0,IFERROR(OFFSET($CB97,0,MATCH(#REF!,$CB$13:$CJ$13,0)-1),1)=0,IFERROR(OFFSET($CB97,0,MATCH(N$5,$CB$13:$CJ$13,0)-1),1)=0)</f>
        <v>0</v>
      </c>
      <c r="CT97" s="53" t="b">
        <f ca="1">OR(IFERROR(OFFSET($CB97,0,MATCH(O$6,$CB$13:$CJ$13,0)-1),1)=0,IFERROR(OFFSET($CB97,0,MATCH(#REF!,$CB$13:$CJ$13,0)-1),1)=0,IFERROR(OFFSET($CB97,0,MATCH(O$5,$CB$13:$CJ$13,0)-1),1)=0)</f>
        <v>0</v>
      </c>
      <c r="CU97" s="53" t="b">
        <f ca="1">OR(IFERROR(OFFSET($CB97,0,MATCH(P$6,$CB$13:$CJ$13,0)-1),1)=0,IFERROR(OFFSET($CB97,0,MATCH(#REF!,$CB$13:$CJ$13,0)-1),1)=0,IFERROR(OFFSET($CB97,0,MATCH(P$5,$CB$13:$CJ$13,0)-1),1)=0)</f>
        <v>0</v>
      </c>
      <c r="CV97" s="53" t="b">
        <f ca="1">OR(IFERROR(OFFSET($CB97,0,MATCH(Q$6,$CB$13:$CJ$13,0)-1),1)=0,IFERROR(OFFSET($CB97,0,MATCH(#REF!,$CB$13:$CJ$13,0)-1),1)=0,IFERROR(OFFSET($CB97,0,MATCH(Q$5,$CB$13:$CJ$13,0)-1),1)=0)</f>
        <v>0</v>
      </c>
      <c r="CW97" s="53" t="b">
        <f ca="1">OR(IFERROR(OFFSET($CB97,0,MATCH(R$6,$CB$13:$CJ$13,0)-1),1)=0,IFERROR(OFFSET($CB97,0,MATCH(#REF!,$CB$13:$CJ$13,0)-1),1)=0,IFERROR(OFFSET($CB97,0,MATCH(R$5,$CB$13:$CJ$13,0)-1),1)=0)</f>
        <v>0</v>
      </c>
      <c r="CX97" s="53" t="b">
        <f ca="1">OR(IFERROR(OFFSET($CB97,0,MATCH(S$6,$CB$13:$CJ$13,0)-1),1)=0,IFERROR(OFFSET($CB97,0,MATCH(#REF!,$CB$13:$CJ$13,0)-1),1)=0,IFERROR(OFFSET($CB97,0,MATCH(S$5,$CB$13:$CJ$13,0)-1),1)=0)</f>
        <v>0</v>
      </c>
      <c r="CY97" s="53" t="b">
        <f ca="1">OR(IFERROR(OFFSET($CB97,0,MATCH(T$6,$CB$13:$CJ$13,0)-1),1)=0,IFERROR(OFFSET($CB97,0,MATCH(#REF!,$CB$13:$CJ$13,0)-1),1)=0,IFERROR(OFFSET($CB97,0,MATCH(T$5,$CB$13:$CJ$13,0)-1),1)=0)</f>
        <v>0</v>
      </c>
      <c r="CZ97" s="53" t="b">
        <f ca="1">OR(IFERROR(OFFSET($CB97,0,MATCH(U$6,$CB$13:$CJ$13,0)-1),1)=0,IFERROR(OFFSET($CB97,0,MATCH(#REF!,$CB$13:$CJ$13,0)-1),1)=0,IFERROR(OFFSET($CB97,0,MATCH(U$5,$CB$13:$CJ$13,0)-1),1)=0)</f>
        <v>0</v>
      </c>
      <c r="DA97" s="53" t="b">
        <f ca="1">OR(IFERROR(OFFSET($CB97,0,MATCH(V$6,$CB$13:$CJ$13,0)-1),1)=0,IFERROR(OFFSET($CB97,0,MATCH(#REF!,$CB$13:$CJ$13,0)-1),1)=0,IFERROR(OFFSET($CB97,0,MATCH(V$5,$CB$13:$CJ$13,0)-1),1)=0)</f>
        <v>0</v>
      </c>
      <c r="DB97" s="53" t="b">
        <f ca="1">OR(IFERROR(OFFSET($CB97,0,MATCH(W$6,$CB$13:$CJ$13,0)-1),1)=0,IFERROR(OFFSET($CB97,0,MATCH(#REF!,$CB$13:$CJ$13,0)-1),1)=0,IFERROR(OFFSET($CB97,0,MATCH(W$5,$CB$13:$CJ$13,0)-1),1)=0)</f>
        <v>0</v>
      </c>
      <c r="DC97" s="53" t="b">
        <f ca="1">OR(IFERROR(OFFSET($CB97,0,MATCH(X$6,$CB$13:$CJ$13,0)-1),1)=0,IFERROR(OFFSET($CB97,0,MATCH(#REF!,$CB$13:$CJ$13,0)-1),1)=0,IFERROR(OFFSET($CB97,0,MATCH(X$5,$CB$13:$CJ$13,0)-1),1)=0)</f>
        <v>0</v>
      </c>
      <c r="DD97" s="53" t="b">
        <f ca="1">OR(IFERROR(OFFSET($CB97,0,MATCH(Y$6,$CB$13:$CJ$13,0)-1),1)=0,IFERROR(OFFSET($CB97,0,MATCH(#REF!,$CB$13:$CJ$13,0)-1),1)=0,IFERROR(OFFSET($CB97,0,MATCH(Y$5,$CB$13:$CJ$13,0)-1),1)=0)</f>
        <v>0</v>
      </c>
      <c r="DE97" s="53" t="b">
        <f ca="1">OR(IFERROR(OFFSET($CB97,0,MATCH(Z$6,$CB$13:$CJ$13,0)-1),1)=0,IFERROR(OFFSET($CB97,0,MATCH(#REF!,$CB$13:$CJ$13,0)-1),1)=0,IFERROR(OFFSET($CB97,0,MATCH(Z$5,$CB$13:$CJ$13,0)-1),1)=0)</f>
        <v>0</v>
      </c>
      <c r="DF97" s="53" t="b">
        <f ca="1">OR(IFERROR(OFFSET($CB97,0,MATCH(AA$6,$CB$13:$CJ$13,0)-1),1)=0,IFERROR(OFFSET($CB97,0,MATCH(#REF!,$CB$13:$CJ$13,0)-1),1)=0,IFERROR(OFFSET($CB97,0,MATCH(AA$5,$CB$13:$CJ$13,0)-1),1)=0)</f>
        <v>0</v>
      </c>
      <c r="DG97" s="53" t="b">
        <f ca="1">OR(IFERROR(OFFSET($CB97,0,MATCH(AB$6,$CB$13:$CJ$13,0)-1),1)=0,IFERROR(OFFSET($CB97,0,MATCH(#REF!,$CB$13:$CJ$13,0)-1),1)=0,IFERROR(OFFSET($CB97,0,MATCH(AB$5,$CB$13:$CJ$13,0)-1),1)=0)</f>
        <v>0</v>
      </c>
      <c r="DH97" s="53" t="b">
        <f ca="1">OR(IFERROR(OFFSET($CB97,0,MATCH(AC$6,$CB$13:$CJ$13,0)-1),1)=0,IFERROR(OFFSET($CB97,0,MATCH(#REF!,$CB$13:$CJ$13,0)-1),1)=0,IFERROR(OFFSET($CB97,0,MATCH(AC$5,$CB$13:$CJ$13,0)-1),1)=0)</f>
        <v>0</v>
      </c>
      <c r="DI97" s="53" t="b">
        <f ca="1">OR(IFERROR(OFFSET($CB97,0,MATCH(AD$6,$CB$13:$CJ$13,0)-1),1)=0,IFERROR(OFFSET($CB97,0,MATCH(#REF!,$CB$13:$CJ$13,0)-1),1)=0,IFERROR(OFFSET($CB97,0,MATCH(AD$5,$CB$13:$CJ$13,0)-1),1)=0)</f>
        <v>0</v>
      </c>
      <c r="DJ97" s="53" t="b">
        <f ca="1">OR(IFERROR(OFFSET($CB97,0,MATCH(AE$6,$CB$13:$CJ$13,0)-1),1)=0,IFERROR(OFFSET($CB97,0,MATCH(#REF!,$CB$13:$CJ$13,0)-1),1)=0,IFERROR(OFFSET($CB97,0,MATCH(AE$5,$CB$13:$CJ$13,0)-1),1)=0)</f>
        <v>0</v>
      </c>
      <c r="DK97" s="53" t="b">
        <f ca="1">OR(IFERROR(OFFSET($CB97,0,MATCH(AF$6,$CB$13:$CJ$13,0)-1),1)=0,IFERROR(OFFSET($CB97,0,MATCH(#REF!,$CB$13:$CJ$13,0)-1),1)=0,IFERROR(OFFSET($CB97,0,MATCH(AF$5,$CB$13:$CJ$13,0)-1),1)=0)</f>
        <v>0</v>
      </c>
      <c r="DL97" s="53" t="b">
        <f ca="1">OR(IFERROR(OFFSET($CB97,0,MATCH(AG$6,$CB$13:$CJ$13,0)-1),1)=0,IFERROR(OFFSET($CB97,0,MATCH(#REF!,$CB$13:$CJ$13,0)-1),1)=0,IFERROR(OFFSET($CB97,0,MATCH(AG$5,$CB$13:$CJ$13,0)-1),1)=0)</f>
        <v>0</v>
      </c>
      <c r="DM97" s="53" t="b">
        <f ca="1">OR(IFERROR(OFFSET($CB97,0,MATCH(AH$6,$CB$13:$CJ$13,0)-1),1)=0,IFERROR(OFFSET($CB97,0,MATCH(#REF!,$CB$13:$CJ$13,0)-1),1)=0,IFERROR(OFFSET($CB97,0,MATCH(AH$5,$CB$13:$CJ$13,0)-1),1)=0)</f>
        <v>0</v>
      </c>
      <c r="DN97" s="53" t="b">
        <f ca="1">OR(IFERROR(OFFSET($CB97,0,MATCH(AI$6,$CB$13:$CJ$13,0)-1),1)=0,IFERROR(OFFSET($CB97,0,MATCH(#REF!,$CB$13:$CJ$13,0)-1),1)=0,IFERROR(OFFSET($CB97,0,MATCH(AI$5,$CB$13:$CJ$13,0)-1),1)=0)</f>
        <v>0</v>
      </c>
    </row>
    <row r="98" spans="2:118" outlineLevel="1" x14ac:dyDescent="0.25">
      <c r="C98" s="88" t="s">
        <v>588</v>
      </c>
      <c r="D98" s="48" t="s">
        <v>138</v>
      </c>
      <c r="E98" s="217" t="s">
        <v>411</v>
      </c>
      <c r="F98" s="124">
        <f>'2. Commercial'!F464</f>
        <v>0</v>
      </c>
      <c r="G98" s="124">
        <f>'2. Commercial'!G464</f>
        <v>0</v>
      </c>
      <c r="H98" s="124">
        <f>'2. Commercial'!H464</f>
        <v>0</v>
      </c>
      <c r="I98" s="124">
        <f>'2. Commercial'!I464</f>
        <v>0</v>
      </c>
      <c r="J98" s="124">
        <f>'2. Commercial'!J464</f>
        <v>0</v>
      </c>
      <c r="K98" s="124">
        <f>'2. Commercial'!K464</f>
        <v>0</v>
      </c>
      <c r="L98" s="124">
        <f>'2. Commercial'!L464</f>
        <v>0</v>
      </c>
      <c r="M98" s="124">
        <f>'2. Commercial'!M464</f>
        <v>0</v>
      </c>
      <c r="N98" s="124">
        <f>'2. Commercial'!N464</f>
        <v>0</v>
      </c>
      <c r="O98" s="124">
        <f>'2. Commercial'!O464</f>
        <v>0</v>
      </c>
      <c r="P98" s="124">
        <f>'2. Commercial'!P464</f>
        <v>0</v>
      </c>
      <c r="Q98" s="124">
        <f>'2. Commercial'!Q464</f>
        <v>0</v>
      </c>
      <c r="R98" s="124">
        <f>'2. Commercial'!R464</f>
        <v>0</v>
      </c>
      <c r="S98" s="124">
        <f>'2. Commercial'!S464</f>
        <v>0</v>
      </c>
      <c r="T98" s="124">
        <f>'2. Commercial'!T464</f>
        <v>0</v>
      </c>
      <c r="U98" s="124">
        <f>'2. Commercial'!U464</f>
        <v>0</v>
      </c>
      <c r="V98" s="124">
        <f>'2. Commercial'!V464</f>
        <v>0</v>
      </c>
      <c r="W98" s="124">
        <f>'2. Commercial'!W464</f>
        <v>0</v>
      </c>
      <c r="X98" s="124">
        <f>'2. Commercial'!X464</f>
        <v>0</v>
      </c>
      <c r="Y98" s="124">
        <f>'2. Commercial'!Y464</f>
        <v>0</v>
      </c>
      <c r="AA98" s="48" t="s">
        <v>127</v>
      </c>
      <c r="AB98" s="48" t="s">
        <v>127</v>
      </c>
      <c r="AC98" s="48" t="s">
        <v>140</v>
      </c>
      <c r="AD98" s="48" t="s">
        <v>127</v>
      </c>
      <c r="AE98" s="48" t="s">
        <v>127</v>
      </c>
      <c r="AF98" s="48" t="s">
        <v>127</v>
      </c>
      <c r="AG98" s="48" t="s">
        <v>140</v>
      </c>
      <c r="AH98" s="48" t="s">
        <v>140</v>
      </c>
      <c r="AI98" s="48" t="s">
        <v>127</v>
      </c>
      <c r="AJ98" s="48" t="s">
        <v>140</v>
      </c>
      <c r="AL98" s="48" t="s">
        <v>140</v>
      </c>
      <c r="AM98" s="48" t="s">
        <v>140</v>
      </c>
      <c r="AN98" s="48" t="s">
        <v>140</v>
      </c>
      <c r="AO98" s="48" t="s">
        <v>140</v>
      </c>
      <c r="AQ98" s="48" t="s">
        <v>140</v>
      </c>
      <c r="AR98" s="48" t="s">
        <v>140</v>
      </c>
      <c r="AS98" s="48" t="s">
        <v>140</v>
      </c>
      <c r="AU98" s="79" t="str">
        <f t="shared" si="207"/>
        <v>N</v>
      </c>
      <c r="AV98" s="79" t="str">
        <f t="shared" si="208"/>
        <v>A</v>
      </c>
      <c r="AW98" s="79" t="str">
        <f t="shared" si="209"/>
        <v>A</v>
      </c>
      <c r="AX98" s="79" t="str">
        <f t="shared" si="210"/>
        <v>A</v>
      </c>
      <c r="AY98" s="79" t="str">
        <f t="shared" si="211"/>
        <v>A</v>
      </c>
      <c r="AZ98" s="79" t="str">
        <f t="shared" si="212"/>
        <v>A</v>
      </c>
      <c r="BA98" s="79" t="str">
        <f t="shared" si="213"/>
        <v>A</v>
      </c>
      <c r="BB98" s="79" t="str">
        <f t="shared" si="214"/>
        <v>A</v>
      </c>
      <c r="BC98" s="79" t="str">
        <f t="shared" si="215"/>
        <v>A</v>
      </c>
      <c r="BD98" s="79" t="str">
        <f t="shared" si="216"/>
        <v>A</v>
      </c>
      <c r="BE98" s="79" t="str">
        <f t="shared" si="217"/>
        <v>A</v>
      </c>
      <c r="BF98" s="79" t="str">
        <f t="shared" si="218"/>
        <v>A</v>
      </c>
      <c r="BG98" s="79" t="str">
        <f t="shared" si="219"/>
        <v>A</v>
      </c>
      <c r="BH98" s="79" t="str">
        <f t="shared" si="220"/>
        <v>A</v>
      </c>
      <c r="BI98" s="79" t="str">
        <f t="shared" si="221"/>
        <v>A</v>
      </c>
      <c r="BJ98" s="79" t="str">
        <f t="shared" si="222"/>
        <v>A</v>
      </c>
      <c r="BK98" s="79" t="str">
        <f t="shared" si="223"/>
        <v>A</v>
      </c>
      <c r="BL98" s="79" t="str">
        <f t="shared" si="224"/>
        <v>A</v>
      </c>
      <c r="BM98" s="79" t="str">
        <f t="shared" si="225"/>
        <v>A</v>
      </c>
      <c r="BN98" s="79" t="str">
        <f t="shared" si="226"/>
        <v>A</v>
      </c>
      <c r="CG98" s="48" t="s">
        <v>126</v>
      </c>
      <c r="CH98" s="48" t="s">
        <v>126</v>
      </c>
      <c r="CI98" s="48" t="s">
        <v>126</v>
      </c>
      <c r="CJ98" s="48" t="s">
        <v>126</v>
      </c>
      <c r="CK98" s="53" t="b">
        <f ca="1">OR(IFERROR(OFFSET($CB98,0,MATCH(F$6,$CB$13:$CJ$13,0)-1),1)=0,IFERROR(OFFSET($CB98,0,MATCH(#REF!,$CB$13:$CJ$13,0)-1),1)=0,IFERROR(OFFSET($CB98,0,MATCH(F$5,$CB$13:$CJ$13,0)-1),1)=0)</f>
        <v>0</v>
      </c>
      <c r="CL98" s="53" t="b">
        <f ca="1">OR(IFERROR(OFFSET($CB98,0,MATCH(G$6,$CB$13:$CJ$13,0)-1),1)=0,IFERROR(OFFSET($CB98,0,MATCH(#REF!,$CB$13:$CJ$13,0)-1),1)=0,IFERROR(OFFSET($CB98,0,MATCH(G$5,$CB$13:$CJ$13,0)-1),1)=0)</f>
        <v>0</v>
      </c>
      <c r="CM98" s="53" t="b">
        <f ca="1">OR(IFERROR(OFFSET($CB98,0,MATCH(H$6,$CB$13:$CJ$13,0)-1),1)=0,IFERROR(OFFSET($CB98,0,MATCH(#REF!,$CB$13:$CJ$13,0)-1),1)=0,IFERROR(OFFSET($CB98,0,MATCH(H$5,$CB$13:$CJ$13,0)-1),1)=0)</f>
        <v>0</v>
      </c>
      <c r="CN98" s="53" t="b">
        <f ca="1">OR(IFERROR(OFFSET($CB98,0,MATCH(I$6,$CB$13:$CJ$13,0)-1),1)=0,IFERROR(OFFSET($CB98,0,MATCH(#REF!,$CB$13:$CJ$13,0)-1),1)=0,IFERROR(OFFSET($CB98,0,MATCH(I$5,$CB$13:$CJ$13,0)-1),1)=0)</f>
        <v>0</v>
      </c>
      <c r="CO98" s="53" t="b">
        <f ca="1">OR(IFERROR(OFFSET($CB98,0,MATCH(J$6,$CB$13:$CJ$13,0)-1),1)=0,IFERROR(OFFSET($CB98,0,MATCH(#REF!,$CB$13:$CJ$13,0)-1),1)=0,IFERROR(OFFSET($CB98,0,MATCH(J$5,$CB$13:$CJ$13,0)-1),1)=0)</f>
        <v>0</v>
      </c>
      <c r="CP98" s="53" t="b">
        <f ca="1">OR(IFERROR(OFFSET($CB98,0,MATCH(K$6,$CB$13:$CJ$13,0)-1),1)=0,IFERROR(OFFSET($CB98,0,MATCH(#REF!,$CB$13:$CJ$13,0)-1),1)=0,IFERROR(OFFSET($CB98,0,MATCH(K$5,$CB$13:$CJ$13,0)-1),1)=0)</f>
        <v>0</v>
      </c>
      <c r="CQ98" s="53" t="b">
        <f ca="1">OR(IFERROR(OFFSET($CB98,0,MATCH(L$6,$CB$13:$CJ$13,0)-1),1)=0,IFERROR(OFFSET($CB98,0,MATCH(#REF!,$CB$13:$CJ$13,0)-1),1)=0,IFERROR(OFFSET($CB98,0,MATCH(L$5,$CB$13:$CJ$13,0)-1),1)=0)</f>
        <v>0</v>
      </c>
      <c r="CR98" s="53" t="b">
        <f ca="1">OR(IFERROR(OFFSET($CB98,0,MATCH(M$6,$CB$13:$CJ$13,0)-1),1)=0,IFERROR(OFFSET($CB98,0,MATCH(#REF!,$CB$13:$CJ$13,0)-1),1)=0,IFERROR(OFFSET($CB98,0,MATCH(M$5,$CB$13:$CJ$13,0)-1),1)=0)</f>
        <v>0</v>
      </c>
      <c r="CS98" s="53" t="b">
        <f ca="1">OR(IFERROR(OFFSET($CB98,0,MATCH(N$6,$CB$13:$CJ$13,0)-1),1)=0,IFERROR(OFFSET($CB98,0,MATCH(#REF!,$CB$13:$CJ$13,0)-1),1)=0,IFERROR(OFFSET($CB98,0,MATCH(N$5,$CB$13:$CJ$13,0)-1),1)=0)</f>
        <v>0</v>
      </c>
      <c r="CT98" s="53" t="b">
        <f ca="1">OR(IFERROR(OFFSET($CB98,0,MATCH(O$6,$CB$13:$CJ$13,0)-1),1)=0,IFERROR(OFFSET($CB98,0,MATCH(#REF!,$CB$13:$CJ$13,0)-1),1)=0,IFERROR(OFFSET($CB98,0,MATCH(O$5,$CB$13:$CJ$13,0)-1),1)=0)</f>
        <v>0</v>
      </c>
      <c r="CU98" s="53" t="b">
        <f ca="1">OR(IFERROR(OFFSET($CB98,0,MATCH(P$6,$CB$13:$CJ$13,0)-1),1)=0,IFERROR(OFFSET($CB98,0,MATCH(#REF!,$CB$13:$CJ$13,0)-1),1)=0,IFERROR(OFFSET($CB98,0,MATCH(P$5,$CB$13:$CJ$13,0)-1),1)=0)</f>
        <v>0</v>
      </c>
      <c r="CV98" s="53" t="b">
        <f ca="1">OR(IFERROR(OFFSET($CB98,0,MATCH(Q$6,$CB$13:$CJ$13,0)-1),1)=0,IFERROR(OFFSET($CB98,0,MATCH(#REF!,$CB$13:$CJ$13,0)-1),1)=0,IFERROR(OFFSET($CB98,0,MATCH(Q$5,$CB$13:$CJ$13,0)-1),1)=0)</f>
        <v>0</v>
      </c>
      <c r="CW98" s="53" t="b">
        <f ca="1">OR(IFERROR(OFFSET($CB98,0,MATCH(R$6,$CB$13:$CJ$13,0)-1),1)=0,IFERROR(OFFSET($CB98,0,MATCH(#REF!,$CB$13:$CJ$13,0)-1),1)=0,IFERROR(OFFSET($CB98,0,MATCH(R$5,$CB$13:$CJ$13,0)-1),1)=0)</f>
        <v>0</v>
      </c>
      <c r="CX98" s="53" t="b">
        <f ca="1">OR(IFERROR(OFFSET($CB98,0,MATCH(S$6,$CB$13:$CJ$13,0)-1),1)=0,IFERROR(OFFSET($CB98,0,MATCH(#REF!,$CB$13:$CJ$13,0)-1),1)=0,IFERROR(OFFSET($CB98,0,MATCH(S$5,$CB$13:$CJ$13,0)-1),1)=0)</f>
        <v>0</v>
      </c>
      <c r="CY98" s="53" t="b">
        <f ca="1">OR(IFERROR(OFFSET($CB98,0,MATCH(T$6,$CB$13:$CJ$13,0)-1),1)=0,IFERROR(OFFSET($CB98,0,MATCH(#REF!,$CB$13:$CJ$13,0)-1),1)=0,IFERROR(OFFSET($CB98,0,MATCH(T$5,$CB$13:$CJ$13,0)-1),1)=0)</f>
        <v>0</v>
      </c>
      <c r="CZ98" s="53" t="b">
        <f ca="1">OR(IFERROR(OFFSET($CB98,0,MATCH(U$6,$CB$13:$CJ$13,0)-1),1)=0,IFERROR(OFFSET($CB98,0,MATCH(#REF!,$CB$13:$CJ$13,0)-1),1)=0,IFERROR(OFFSET($CB98,0,MATCH(U$5,$CB$13:$CJ$13,0)-1),1)=0)</f>
        <v>0</v>
      </c>
      <c r="DA98" s="53" t="b">
        <f ca="1">OR(IFERROR(OFFSET($CB98,0,MATCH(V$6,$CB$13:$CJ$13,0)-1),1)=0,IFERROR(OFFSET($CB98,0,MATCH(#REF!,$CB$13:$CJ$13,0)-1),1)=0,IFERROR(OFFSET($CB98,0,MATCH(V$5,$CB$13:$CJ$13,0)-1),1)=0)</f>
        <v>0</v>
      </c>
      <c r="DB98" s="53" t="b">
        <f ca="1">OR(IFERROR(OFFSET($CB98,0,MATCH(W$6,$CB$13:$CJ$13,0)-1),1)=0,IFERROR(OFFSET($CB98,0,MATCH(#REF!,$CB$13:$CJ$13,0)-1),1)=0,IFERROR(OFFSET($CB98,0,MATCH(W$5,$CB$13:$CJ$13,0)-1),1)=0)</f>
        <v>0</v>
      </c>
      <c r="DC98" s="53" t="b">
        <f ca="1">OR(IFERROR(OFFSET($CB98,0,MATCH(X$6,$CB$13:$CJ$13,0)-1),1)=0,IFERROR(OFFSET($CB98,0,MATCH(#REF!,$CB$13:$CJ$13,0)-1),1)=0,IFERROR(OFFSET($CB98,0,MATCH(X$5,$CB$13:$CJ$13,0)-1),1)=0)</f>
        <v>0</v>
      </c>
      <c r="DD98" s="53" t="b">
        <f ca="1">OR(IFERROR(OFFSET($CB98,0,MATCH(Y$6,$CB$13:$CJ$13,0)-1),1)=0,IFERROR(OFFSET($CB98,0,MATCH(#REF!,$CB$13:$CJ$13,0)-1),1)=0,IFERROR(OFFSET($CB98,0,MATCH(Y$5,$CB$13:$CJ$13,0)-1),1)=0)</f>
        <v>0</v>
      </c>
      <c r="DE98" s="53" t="b">
        <f ca="1">OR(IFERROR(OFFSET($CB98,0,MATCH(Z$6,$CB$13:$CJ$13,0)-1),1)=0,IFERROR(OFFSET($CB98,0,MATCH(#REF!,$CB$13:$CJ$13,0)-1),1)=0,IFERROR(OFFSET($CB98,0,MATCH(Z$5,$CB$13:$CJ$13,0)-1),1)=0)</f>
        <v>0</v>
      </c>
      <c r="DF98" s="53" t="b">
        <f ca="1">OR(IFERROR(OFFSET($CB98,0,MATCH(AA$6,$CB$13:$CJ$13,0)-1),1)=0,IFERROR(OFFSET($CB98,0,MATCH(#REF!,$CB$13:$CJ$13,0)-1),1)=0,IFERROR(OFFSET($CB98,0,MATCH(AA$5,$CB$13:$CJ$13,0)-1),1)=0)</f>
        <v>0</v>
      </c>
      <c r="DG98" s="53" t="b">
        <f ca="1">OR(IFERROR(OFFSET($CB98,0,MATCH(AB$6,$CB$13:$CJ$13,0)-1),1)=0,IFERROR(OFFSET($CB98,0,MATCH(#REF!,$CB$13:$CJ$13,0)-1),1)=0,IFERROR(OFFSET($CB98,0,MATCH(AB$5,$CB$13:$CJ$13,0)-1),1)=0)</f>
        <v>0</v>
      </c>
      <c r="DH98" s="53" t="b">
        <f ca="1">OR(IFERROR(OFFSET($CB98,0,MATCH(AC$6,$CB$13:$CJ$13,0)-1),1)=0,IFERROR(OFFSET($CB98,0,MATCH(#REF!,$CB$13:$CJ$13,0)-1),1)=0,IFERROR(OFFSET($CB98,0,MATCH(AC$5,$CB$13:$CJ$13,0)-1),1)=0)</f>
        <v>0</v>
      </c>
      <c r="DI98" s="53" t="b">
        <f ca="1">OR(IFERROR(OFFSET($CB98,0,MATCH(AD$6,$CB$13:$CJ$13,0)-1),1)=0,IFERROR(OFFSET($CB98,0,MATCH(#REF!,$CB$13:$CJ$13,0)-1),1)=0,IFERROR(OFFSET($CB98,0,MATCH(AD$5,$CB$13:$CJ$13,0)-1),1)=0)</f>
        <v>0</v>
      </c>
      <c r="DJ98" s="53" t="b">
        <f ca="1">OR(IFERROR(OFFSET($CB98,0,MATCH(AE$6,$CB$13:$CJ$13,0)-1),1)=0,IFERROR(OFFSET($CB98,0,MATCH(#REF!,$CB$13:$CJ$13,0)-1),1)=0,IFERROR(OFFSET($CB98,0,MATCH(AE$5,$CB$13:$CJ$13,0)-1),1)=0)</f>
        <v>0</v>
      </c>
      <c r="DK98" s="53" t="b">
        <f ca="1">OR(IFERROR(OFFSET($CB98,0,MATCH(AF$6,$CB$13:$CJ$13,0)-1),1)=0,IFERROR(OFFSET($CB98,0,MATCH(#REF!,$CB$13:$CJ$13,0)-1),1)=0,IFERROR(OFFSET($CB98,0,MATCH(AF$5,$CB$13:$CJ$13,0)-1),1)=0)</f>
        <v>0</v>
      </c>
      <c r="DL98" s="53" t="b">
        <f ca="1">OR(IFERROR(OFFSET($CB98,0,MATCH(AG$6,$CB$13:$CJ$13,0)-1),1)=0,IFERROR(OFFSET($CB98,0,MATCH(#REF!,$CB$13:$CJ$13,0)-1),1)=0,IFERROR(OFFSET($CB98,0,MATCH(AG$5,$CB$13:$CJ$13,0)-1),1)=0)</f>
        <v>0</v>
      </c>
      <c r="DM98" s="53" t="b">
        <f ca="1">OR(IFERROR(OFFSET($CB98,0,MATCH(AH$6,$CB$13:$CJ$13,0)-1),1)=0,IFERROR(OFFSET($CB98,0,MATCH(#REF!,$CB$13:$CJ$13,0)-1),1)=0,IFERROR(OFFSET($CB98,0,MATCH(AH$5,$CB$13:$CJ$13,0)-1),1)=0)</f>
        <v>0</v>
      </c>
      <c r="DN98" s="53" t="b">
        <f ca="1">OR(IFERROR(OFFSET($CB98,0,MATCH(AI$6,$CB$13:$CJ$13,0)-1),1)=0,IFERROR(OFFSET($CB98,0,MATCH(#REF!,$CB$13:$CJ$13,0)-1),1)=0,IFERROR(OFFSET($CB98,0,MATCH(AI$5,$CB$13:$CJ$13,0)-1),1)=0)</f>
        <v>0</v>
      </c>
    </row>
    <row r="99" spans="2:118" outlineLevel="1" x14ac:dyDescent="0.25">
      <c r="C99" s="210"/>
      <c r="D99" s="211"/>
      <c r="E99" s="211"/>
      <c r="G99" s="48"/>
      <c r="H99" s="48"/>
      <c r="I99" s="48"/>
      <c r="J99" s="48"/>
      <c r="K99" s="48"/>
      <c r="L99" s="48"/>
      <c r="M99" s="48"/>
      <c r="N99" s="48"/>
      <c r="O99" s="48"/>
      <c r="P99" s="48"/>
      <c r="Q99" s="48"/>
      <c r="R99" s="48"/>
      <c r="S99" s="48"/>
      <c r="T99" s="48"/>
      <c r="U99" s="48"/>
      <c r="V99" s="48"/>
      <c r="W99" s="48"/>
      <c r="X99" s="48"/>
      <c r="Y99" s="48"/>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row>
    <row r="100" spans="2:118" x14ac:dyDescent="0.25">
      <c r="E100" s="79"/>
      <c r="G100" s="48"/>
      <c r="H100" s="48"/>
      <c r="I100" s="48"/>
      <c r="J100" s="48"/>
      <c r="K100" s="48"/>
      <c r="L100" s="48"/>
      <c r="M100" s="48"/>
      <c r="N100" s="48"/>
      <c r="O100" s="48"/>
      <c r="P100" s="48"/>
      <c r="Q100" s="48"/>
      <c r="R100" s="48"/>
      <c r="S100" s="48"/>
      <c r="T100" s="48"/>
      <c r="U100" s="48"/>
      <c r="V100" s="48"/>
      <c r="W100" s="48"/>
      <c r="X100" s="48"/>
      <c r="Y100" s="48"/>
    </row>
    <row r="101" spans="2:118" x14ac:dyDescent="0.25">
      <c r="B101" s="71">
        <v>9</v>
      </c>
      <c r="C101" s="84" t="s">
        <v>589</v>
      </c>
      <c r="E101" s="79"/>
      <c r="G101" s="48"/>
      <c r="H101" s="48"/>
      <c r="I101" s="48"/>
      <c r="J101" s="48"/>
      <c r="K101" s="48"/>
      <c r="L101" s="48"/>
      <c r="M101" s="48"/>
      <c r="N101" s="48"/>
      <c r="O101" s="48"/>
      <c r="P101" s="48"/>
      <c r="Q101" s="48"/>
      <c r="R101" s="48"/>
      <c r="S101" s="48"/>
      <c r="T101" s="48"/>
      <c r="U101" s="48"/>
      <c r="V101" s="48"/>
      <c r="W101" s="48"/>
      <c r="X101" s="48"/>
      <c r="Y101" s="48"/>
    </row>
    <row r="102" spans="2:118" outlineLevel="1" x14ac:dyDescent="0.25">
      <c r="C102" s="88" t="s">
        <v>590</v>
      </c>
      <c r="D102" s="48" t="s">
        <v>138</v>
      </c>
      <c r="E102" s="79" t="s">
        <v>377</v>
      </c>
      <c r="F102" s="125">
        <f>'2. Commercial'!F397</f>
        <v>0</v>
      </c>
      <c r="G102" s="125">
        <f>'2. Commercial'!G397</f>
        <v>0</v>
      </c>
      <c r="H102" s="125">
        <f>'2. Commercial'!H397</f>
        <v>0</v>
      </c>
      <c r="I102" s="125">
        <f>'2. Commercial'!I397</f>
        <v>0</v>
      </c>
      <c r="J102" s="125">
        <f>'2. Commercial'!J397</f>
        <v>0</v>
      </c>
      <c r="K102" s="125">
        <f>'2. Commercial'!K397</f>
        <v>0</v>
      </c>
      <c r="L102" s="125">
        <f>'2. Commercial'!L397</f>
        <v>0</v>
      </c>
      <c r="M102" s="125">
        <f>'2. Commercial'!M397</f>
        <v>0</v>
      </c>
      <c r="N102" s="125">
        <f>'2. Commercial'!N397</f>
        <v>0</v>
      </c>
      <c r="O102" s="125">
        <f>'2. Commercial'!O397</f>
        <v>0</v>
      </c>
      <c r="P102" s="125">
        <f>'2. Commercial'!P397</f>
        <v>0</v>
      </c>
      <c r="Q102" s="125">
        <f>'2. Commercial'!Q397</f>
        <v>0</v>
      </c>
      <c r="R102" s="125">
        <f>'2. Commercial'!R397</f>
        <v>0</v>
      </c>
      <c r="S102" s="125">
        <f>'2. Commercial'!S397</f>
        <v>0</v>
      </c>
      <c r="T102" s="125">
        <f>'2. Commercial'!T397</f>
        <v>0</v>
      </c>
      <c r="U102" s="125">
        <f>'2. Commercial'!U397</f>
        <v>0</v>
      </c>
      <c r="V102" s="125">
        <f>'2. Commercial'!V397</f>
        <v>0</v>
      </c>
      <c r="W102" s="125">
        <f>'2. Commercial'!W397</f>
        <v>0</v>
      </c>
      <c r="X102" s="125">
        <f>'2. Commercial'!X397</f>
        <v>0</v>
      </c>
      <c r="Y102" s="125">
        <f>'2. Commercial'!Y397</f>
        <v>0</v>
      </c>
      <c r="AA102" s="48" t="s">
        <v>127</v>
      </c>
      <c r="AB102" s="48" t="s">
        <v>127</v>
      </c>
      <c r="AC102" s="48" t="s">
        <v>127</v>
      </c>
      <c r="AD102" s="48" t="s">
        <v>127</v>
      </c>
      <c r="AE102" s="48" t="s">
        <v>127</v>
      </c>
      <c r="AF102" s="48" t="s">
        <v>127</v>
      </c>
      <c r="AG102" s="48" t="s">
        <v>140</v>
      </c>
      <c r="AH102" s="48" t="s">
        <v>140</v>
      </c>
      <c r="AI102" s="48" t="s">
        <v>127</v>
      </c>
      <c r="AJ102" s="48" t="s">
        <v>140</v>
      </c>
      <c r="AL102" s="48" t="s">
        <v>140</v>
      </c>
      <c r="AM102" s="48" t="s">
        <v>140</v>
      </c>
      <c r="AN102" s="48" t="s">
        <v>140</v>
      </c>
      <c r="AO102" s="48" t="s">
        <v>140</v>
      </c>
      <c r="AQ102" s="48" t="s">
        <v>140</v>
      </c>
      <c r="AR102" s="48" t="s">
        <v>140</v>
      </c>
      <c r="AS102" s="48" t="s">
        <v>140</v>
      </c>
      <c r="AU102" s="79" t="str">
        <f t="shared" ref="AU102:AU109" si="227">IFERROR(IF(OR(HLOOKUP(F$6,$AA$13:$AJ$996,ROW($AT102)-ROW($AT$12),FALSE)="N",HLOOKUP(IF(F$3="Please Select","",IF(AND(LEFT(F$3,3)&lt;&gt;"IPC",LEFT(F$3,3)&lt;&gt;"PPA",LEFT(F$3,7)&lt;&gt;"Program"),"Hybrid",LEFT(F$3,3))),$AL$13:$AO$996,ROW($AT102)-ROW($AT$12),FALSE)="N",HLOOKUP(F$5,$AQ$13:$AS$996,ROW($AT102)-ROW($AT$12),FALSE)="N"),"N",IF(OR(HLOOKUP(F$6,$AA$13:$AJ$996,ROW($AT102)-ROW($AT$12),FALSE)="A",HLOOKUP(IF(F$3="Please Select","",IF(AND(LEFT(F$3,3)&lt;&gt;"IPC",LEFT(F$3,3)&lt;&gt;"PPA"),"Hybrid",LEFT(F$3,3))),$AL$13:$AO$996,ROW($AT102)-ROW($AT$12),FALSE)="A",HLOOKUP(F$5,$AQ$13:$AS$996,ROW($AT102)-ROW($AT$12),FALSE)="A"),"A","Y")),$AS102)</f>
        <v>N</v>
      </c>
      <c r="AV102" s="79" t="str">
        <f t="shared" ref="AV102:AV109" si="228">IFERROR(IF(OR(HLOOKUP(G$6,$AA$13:$AJ$996,ROW($AT102)-ROW($AT$12),FALSE)="N",HLOOKUP(IF(G$3="Please Select","",IF(AND(LEFT(G$3,3)&lt;&gt;"IPC",LEFT(G$3,3)&lt;&gt;"PPA",LEFT(G$3,7)&lt;&gt;"Program"),"Hybrid",LEFT(G$3,3))),$AL$13:$AO$996,ROW($AT102)-ROW($AT$12),FALSE)="N",HLOOKUP(G$5,$AQ$13:$AS$996,ROW($AT102)-ROW($AT$12),FALSE)="N"),"N",IF(OR(HLOOKUP(G$6,$AA$13:$AJ$996,ROW($AT102)-ROW($AT$12),FALSE)="A",HLOOKUP(IF(G$3="Please Select","",IF(AND(LEFT(G$3,3)&lt;&gt;"IPC",LEFT(G$3,3)&lt;&gt;"PPA"),"Hybrid",LEFT(G$3,3))),$AL$13:$AO$996,ROW($AT102)-ROW($AT$12),FALSE)="A",HLOOKUP(G$5,$AQ$13:$AS$996,ROW($AT102)-ROW($AT$12),FALSE)="A"),"A","Y")),$AS102)</f>
        <v>A</v>
      </c>
      <c r="AW102" s="79" t="str">
        <f t="shared" ref="AW102:AW109" si="229">IFERROR(IF(OR(HLOOKUP(H$6,$AA$13:$AJ$996,ROW($AT102)-ROW($AT$12),FALSE)="N",HLOOKUP(IF(H$3="Please Select","",IF(AND(LEFT(H$3,3)&lt;&gt;"IPC",LEFT(H$3,3)&lt;&gt;"PPA",LEFT(H$3,7)&lt;&gt;"Program"),"Hybrid",LEFT(H$3,3))),$AL$13:$AO$996,ROW($AT102)-ROW($AT$12),FALSE)="N",HLOOKUP(H$5,$AQ$13:$AS$996,ROW($AT102)-ROW($AT$12),FALSE)="N"),"N",IF(OR(HLOOKUP(H$6,$AA$13:$AJ$996,ROW($AT102)-ROW($AT$12),FALSE)="A",HLOOKUP(IF(H$3="Please Select","",IF(AND(LEFT(H$3,3)&lt;&gt;"IPC",LEFT(H$3,3)&lt;&gt;"PPA"),"Hybrid",LEFT(H$3,3))),$AL$13:$AO$996,ROW($AT102)-ROW($AT$12),FALSE)="A",HLOOKUP(H$5,$AQ$13:$AS$996,ROW($AT102)-ROW($AT$12),FALSE)="A"),"A","Y")),$AS102)</f>
        <v>A</v>
      </c>
      <c r="AX102" s="79" t="str">
        <f t="shared" ref="AX102:AX109" si="230">IFERROR(IF(OR(HLOOKUP(I$6,$AA$13:$AJ$996,ROW($AT102)-ROW($AT$12),FALSE)="N",HLOOKUP(IF(I$3="Please Select","",IF(AND(LEFT(I$3,3)&lt;&gt;"IPC",LEFT(I$3,3)&lt;&gt;"PPA",LEFT(I$3,7)&lt;&gt;"Program"),"Hybrid",LEFT(I$3,3))),$AL$13:$AO$996,ROW($AT102)-ROW($AT$12),FALSE)="N",HLOOKUP(I$5,$AQ$13:$AS$996,ROW($AT102)-ROW($AT$12),FALSE)="N"),"N",IF(OR(HLOOKUP(I$6,$AA$13:$AJ$996,ROW($AT102)-ROW($AT$12),FALSE)="A",HLOOKUP(IF(I$3="Please Select","",IF(AND(LEFT(I$3,3)&lt;&gt;"IPC",LEFT(I$3,3)&lt;&gt;"PPA"),"Hybrid",LEFT(I$3,3))),$AL$13:$AO$996,ROW($AT102)-ROW($AT$12),FALSE)="A",HLOOKUP(I$5,$AQ$13:$AS$996,ROW($AT102)-ROW($AT$12),FALSE)="A"),"A","Y")),$AS102)</f>
        <v>A</v>
      </c>
      <c r="AY102" s="79" t="str">
        <f t="shared" ref="AY102:AY109" si="231">IFERROR(IF(OR(HLOOKUP(J$6,$AA$13:$AJ$996,ROW($AT102)-ROW($AT$12),FALSE)="N",HLOOKUP(IF(J$3="Please Select","",IF(AND(LEFT(J$3,3)&lt;&gt;"IPC",LEFT(J$3,3)&lt;&gt;"PPA",LEFT(J$3,7)&lt;&gt;"Program"),"Hybrid",LEFT(J$3,3))),$AL$13:$AO$996,ROW($AT102)-ROW($AT$12),FALSE)="N",HLOOKUP(J$5,$AQ$13:$AS$996,ROW($AT102)-ROW($AT$12),FALSE)="N"),"N",IF(OR(HLOOKUP(J$6,$AA$13:$AJ$996,ROW($AT102)-ROW($AT$12),FALSE)="A",HLOOKUP(IF(J$3="Please Select","",IF(AND(LEFT(J$3,3)&lt;&gt;"IPC",LEFT(J$3,3)&lt;&gt;"PPA"),"Hybrid",LEFT(J$3,3))),$AL$13:$AO$996,ROW($AT102)-ROW($AT$12),FALSE)="A",HLOOKUP(J$5,$AQ$13:$AS$996,ROW($AT102)-ROW($AT$12),FALSE)="A"),"A","Y")),$AS102)</f>
        <v>A</v>
      </c>
      <c r="AZ102" s="79" t="str">
        <f t="shared" ref="AZ102:AZ109" si="232">IFERROR(IF(OR(HLOOKUP(K$6,$AA$13:$AJ$996,ROW($AT102)-ROW($AT$12),FALSE)="N",HLOOKUP(IF(K$3="Please Select","",IF(AND(LEFT(K$3,3)&lt;&gt;"IPC",LEFT(K$3,3)&lt;&gt;"PPA",LEFT(K$3,7)&lt;&gt;"Program"),"Hybrid",LEFT(K$3,3))),$AL$13:$AO$996,ROW($AT102)-ROW($AT$12),FALSE)="N",HLOOKUP(K$5,$AQ$13:$AS$996,ROW($AT102)-ROW($AT$12),FALSE)="N"),"N",IF(OR(HLOOKUP(K$6,$AA$13:$AJ$996,ROW($AT102)-ROW($AT$12),FALSE)="A",HLOOKUP(IF(K$3="Please Select","",IF(AND(LEFT(K$3,3)&lt;&gt;"IPC",LEFT(K$3,3)&lt;&gt;"PPA"),"Hybrid",LEFT(K$3,3))),$AL$13:$AO$996,ROW($AT102)-ROW($AT$12),FALSE)="A",HLOOKUP(K$5,$AQ$13:$AS$996,ROW($AT102)-ROW($AT$12),FALSE)="A"),"A","Y")),$AS102)</f>
        <v>A</v>
      </c>
      <c r="BA102" s="79" t="str">
        <f t="shared" ref="BA102:BA109" si="233">IFERROR(IF(OR(HLOOKUP(L$6,$AA$13:$AJ$996,ROW($AT102)-ROW($AT$12),FALSE)="N",HLOOKUP(IF(L$3="Please Select","",IF(AND(LEFT(L$3,3)&lt;&gt;"IPC",LEFT(L$3,3)&lt;&gt;"PPA",LEFT(L$3,7)&lt;&gt;"Program"),"Hybrid",LEFT(L$3,3))),$AL$13:$AO$996,ROW($AT102)-ROW($AT$12),FALSE)="N",HLOOKUP(L$5,$AQ$13:$AS$996,ROW($AT102)-ROW($AT$12),FALSE)="N"),"N",IF(OR(HLOOKUP(L$6,$AA$13:$AJ$996,ROW($AT102)-ROW($AT$12),FALSE)="A",HLOOKUP(IF(L$3="Please Select","",IF(AND(LEFT(L$3,3)&lt;&gt;"IPC",LEFT(L$3,3)&lt;&gt;"PPA"),"Hybrid",LEFT(L$3,3))),$AL$13:$AO$996,ROW($AT102)-ROW($AT$12),FALSE)="A",HLOOKUP(L$5,$AQ$13:$AS$996,ROW($AT102)-ROW($AT$12),FALSE)="A"),"A","Y")),$AS102)</f>
        <v>A</v>
      </c>
      <c r="BB102" s="79" t="str">
        <f t="shared" ref="BB102:BB109" si="234">IFERROR(IF(OR(HLOOKUP(M$6,$AA$13:$AJ$996,ROW($AT102)-ROW($AT$12),FALSE)="N",HLOOKUP(IF(M$3="Please Select","",IF(AND(LEFT(M$3,3)&lt;&gt;"IPC",LEFT(M$3,3)&lt;&gt;"PPA",LEFT(M$3,7)&lt;&gt;"Program"),"Hybrid",LEFT(M$3,3))),$AL$13:$AO$996,ROW($AT102)-ROW($AT$12),FALSE)="N",HLOOKUP(M$5,$AQ$13:$AS$996,ROW($AT102)-ROW($AT$12),FALSE)="N"),"N",IF(OR(HLOOKUP(M$6,$AA$13:$AJ$996,ROW($AT102)-ROW($AT$12),FALSE)="A",HLOOKUP(IF(M$3="Please Select","",IF(AND(LEFT(M$3,3)&lt;&gt;"IPC",LEFT(M$3,3)&lt;&gt;"PPA"),"Hybrid",LEFT(M$3,3))),$AL$13:$AO$996,ROW($AT102)-ROW($AT$12),FALSE)="A",HLOOKUP(M$5,$AQ$13:$AS$996,ROW($AT102)-ROW($AT$12),FALSE)="A"),"A","Y")),$AS102)</f>
        <v>A</v>
      </c>
      <c r="BC102" s="79" t="str">
        <f t="shared" ref="BC102:BC109" si="235">IFERROR(IF(OR(HLOOKUP(N$6,$AA$13:$AJ$996,ROW($AT102)-ROW($AT$12),FALSE)="N",HLOOKUP(IF(N$3="Please Select","",IF(AND(LEFT(N$3,3)&lt;&gt;"IPC",LEFT(N$3,3)&lt;&gt;"PPA",LEFT(N$3,7)&lt;&gt;"Program"),"Hybrid",LEFT(N$3,3))),$AL$13:$AO$996,ROW($AT102)-ROW($AT$12),FALSE)="N",HLOOKUP(N$5,$AQ$13:$AS$996,ROW($AT102)-ROW($AT$12),FALSE)="N"),"N",IF(OR(HLOOKUP(N$6,$AA$13:$AJ$996,ROW($AT102)-ROW($AT$12),FALSE)="A",HLOOKUP(IF(N$3="Please Select","",IF(AND(LEFT(N$3,3)&lt;&gt;"IPC",LEFT(N$3,3)&lt;&gt;"PPA"),"Hybrid",LEFT(N$3,3))),$AL$13:$AO$996,ROW($AT102)-ROW($AT$12),FALSE)="A",HLOOKUP(N$5,$AQ$13:$AS$996,ROW($AT102)-ROW($AT$12),FALSE)="A"),"A","Y")),$AS102)</f>
        <v>A</v>
      </c>
      <c r="BD102" s="79" t="str">
        <f t="shared" ref="BD102:BD109" si="236">IFERROR(IF(OR(HLOOKUP(O$6,$AA$13:$AJ$996,ROW($AT102)-ROW($AT$12),FALSE)="N",HLOOKUP(IF(O$3="Please Select","",IF(AND(LEFT(O$3,3)&lt;&gt;"IPC",LEFT(O$3,3)&lt;&gt;"PPA",LEFT(O$3,7)&lt;&gt;"Program"),"Hybrid",LEFT(O$3,3))),$AL$13:$AO$996,ROW($AT102)-ROW($AT$12),FALSE)="N",HLOOKUP(O$5,$AQ$13:$AS$996,ROW($AT102)-ROW($AT$12),FALSE)="N"),"N",IF(OR(HLOOKUP(O$6,$AA$13:$AJ$996,ROW($AT102)-ROW($AT$12),FALSE)="A",HLOOKUP(IF(O$3="Please Select","",IF(AND(LEFT(O$3,3)&lt;&gt;"IPC",LEFT(O$3,3)&lt;&gt;"PPA"),"Hybrid",LEFT(O$3,3))),$AL$13:$AO$996,ROW($AT102)-ROW($AT$12),FALSE)="A",HLOOKUP(O$5,$AQ$13:$AS$996,ROW($AT102)-ROW($AT$12),FALSE)="A"),"A","Y")),$AS102)</f>
        <v>A</v>
      </c>
      <c r="BE102" s="79" t="str">
        <f t="shared" ref="BE102:BE109" si="237">IFERROR(IF(OR(HLOOKUP(P$6,$AA$13:$AJ$996,ROW($AT102)-ROW($AT$12),FALSE)="N",HLOOKUP(IF(P$3="Please Select","",IF(AND(LEFT(P$3,3)&lt;&gt;"IPC",LEFT(P$3,3)&lt;&gt;"PPA",LEFT(P$3,7)&lt;&gt;"Program"),"Hybrid",LEFT(P$3,3))),$AL$13:$AO$996,ROW($AT102)-ROW($AT$12),FALSE)="N",HLOOKUP(P$5,$AQ$13:$AS$996,ROW($AT102)-ROW($AT$12),FALSE)="N"),"N",IF(OR(HLOOKUP(P$6,$AA$13:$AJ$996,ROW($AT102)-ROW($AT$12),FALSE)="A",HLOOKUP(IF(P$3="Please Select","",IF(AND(LEFT(P$3,3)&lt;&gt;"IPC",LEFT(P$3,3)&lt;&gt;"PPA"),"Hybrid",LEFT(P$3,3))),$AL$13:$AO$996,ROW($AT102)-ROW($AT$12),FALSE)="A",HLOOKUP(P$5,$AQ$13:$AS$996,ROW($AT102)-ROW($AT$12),FALSE)="A"),"A","Y")),$AS102)</f>
        <v>A</v>
      </c>
      <c r="BF102" s="79" t="str">
        <f t="shared" ref="BF102:BF109" si="238">IFERROR(IF(OR(HLOOKUP(Q$6,$AA$13:$AJ$996,ROW($AT102)-ROW($AT$12),FALSE)="N",HLOOKUP(IF(Q$3="Please Select","",IF(AND(LEFT(Q$3,3)&lt;&gt;"IPC",LEFT(Q$3,3)&lt;&gt;"PPA",LEFT(Q$3,7)&lt;&gt;"Program"),"Hybrid",LEFT(Q$3,3))),$AL$13:$AO$996,ROW($AT102)-ROW($AT$12),FALSE)="N",HLOOKUP(Q$5,$AQ$13:$AS$996,ROW($AT102)-ROW($AT$12),FALSE)="N"),"N",IF(OR(HLOOKUP(Q$6,$AA$13:$AJ$996,ROW($AT102)-ROW($AT$12),FALSE)="A",HLOOKUP(IF(Q$3="Please Select","",IF(AND(LEFT(Q$3,3)&lt;&gt;"IPC",LEFT(Q$3,3)&lt;&gt;"PPA"),"Hybrid",LEFT(Q$3,3))),$AL$13:$AO$996,ROW($AT102)-ROW($AT$12),FALSE)="A",HLOOKUP(Q$5,$AQ$13:$AS$996,ROW($AT102)-ROW($AT$12),FALSE)="A"),"A","Y")),$AS102)</f>
        <v>A</v>
      </c>
      <c r="BG102" s="79" t="str">
        <f t="shared" ref="BG102:BG109" si="239">IFERROR(IF(OR(HLOOKUP(R$6,$AA$13:$AJ$996,ROW($AT102)-ROW($AT$12),FALSE)="N",HLOOKUP(IF(R$3="Please Select","",IF(AND(LEFT(R$3,3)&lt;&gt;"IPC",LEFT(R$3,3)&lt;&gt;"PPA",LEFT(R$3,7)&lt;&gt;"Program"),"Hybrid",LEFT(R$3,3))),$AL$13:$AO$996,ROW($AT102)-ROW($AT$12),FALSE)="N",HLOOKUP(R$5,$AQ$13:$AS$996,ROW($AT102)-ROW($AT$12),FALSE)="N"),"N",IF(OR(HLOOKUP(R$6,$AA$13:$AJ$996,ROW($AT102)-ROW($AT$12),FALSE)="A",HLOOKUP(IF(R$3="Please Select","",IF(AND(LEFT(R$3,3)&lt;&gt;"IPC",LEFT(R$3,3)&lt;&gt;"PPA"),"Hybrid",LEFT(R$3,3))),$AL$13:$AO$996,ROW($AT102)-ROW($AT$12),FALSE)="A",HLOOKUP(R$5,$AQ$13:$AS$996,ROW($AT102)-ROW($AT$12),FALSE)="A"),"A","Y")),$AS102)</f>
        <v>A</v>
      </c>
      <c r="BH102" s="79" t="str">
        <f t="shared" ref="BH102:BH109" si="240">IFERROR(IF(OR(HLOOKUP(S$6,$AA$13:$AJ$996,ROW($AT102)-ROW($AT$12),FALSE)="N",HLOOKUP(IF(S$3="Please Select","",IF(AND(LEFT(S$3,3)&lt;&gt;"IPC",LEFT(S$3,3)&lt;&gt;"PPA",LEFT(S$3,7)&lt;&gt;"Program"),"Hybrid",LEFT(S$3,3))),$AL$13:$AO$996,ROW($AT102)-ROW($AT$12),FALSE)="N",HLOOKUP(S$5,$AQ$13:$AS$996,ROW($AT102)-ROW($AT$12),FALSE)="N"),"N",IF(OR(HLOOKUP(S$6,$AA$13:$AJ$996,ROW($AT102)-ROW($AT$12),FALSE)="A",HLOOKUP(IF(S$3="Please Select","",IF(AND(LEFT(S$3,3)&lt;&gt;"IPC",LEFT(S$3,3)&lt;&gt;"PPA"),"Hybrid",LEFT(S$3,3))),$AL$13:$AO$996,ROW($AT102)-ROW($AT$12),FALSE)="A",HLOOKUP(S$5,$AQ$13:$AS$996,ROW($AT102)-ROW($AT$12),FALSE)="A"),"A","Y")),$AS102)</f>
        <v>A</v>
      </c>
      <c r="BI102" s="79" t="str">
        <f t="shared" ref="BI102:BI109" si="241">IFERROR(IF(OR(HLOOKUP(T$6,$AA$13:$AJ$996,ROW($AT102)-ROW($AT$12),FALSE)="N",HLOOKUP(IF(T$3="Please Select","",IF(AND(LEFT(T$3,3)&lt;&gt;"IPC",LEFT(T$3,3)&lt;&gt;"PPA",LEFT(T$3,7)&lt;&gt;"Program"),"Hybrid",LEFT(T$3,3))),$AL$13:$AO$996,ROW($AT102)-ROW($AT$12),FALSE)="N",HLOOKUP(T$5,$AQ$13:$AS$996,ROW($AT102)-ROW($AT$12),FALSE)="N"),"N",IF(OR(HLOOKUP(T$6,$AA$13:$AJ$996,ROW($AT102)-ROW($AT$12),FALSE)="A",HLOOKUP(IF(T$3="Please Select","",IF(AND(LEFT(T$3,3)&lt;&gt;"IPC",LEFT(T$3,3)&lt;&gt;"PPA"),"Hybrid",LEFT(T$3,3))),$AL$13:$AO$996,ROW($AT102)-ROW($AT$12),FALSE)="A",HLOOKUP(T$5,$AQ$13:$AS$996,ROW($AT102)-ROW($AT$12),FALSE)="A"),"A","Y")),$AS102)</f>
        <v>A</v>
      </c>
      <c r="BJ102" s="79" t="str">
        <f t="shared" ref="BJ102:BJ109" si="242">IFERROR(IF(OR(HLOOKUP(U$6,$AA$13:$AJ$996,ROW($AT102)-ROW($AT$12),FALSE)="N",HLOOKUP(IF(U$3="Please Select","",IF(AND(LEFT(U$3,3)&lt;&gt;"IPC",LEFT(U$3,3)&lt;&gt;"PPA",LEFT(U$3,7)&lt;&gt;"Program"),"Hybrid",LEFT(U$3,3))),$AL$13:$AO$996,ROW($AT102)-ROW($AT$12),FALSE)="N",HLOOKUP(U$5,$AQ$13:$AS$996,ROW($AT102)-ROW($AT$12),FALSE)="N"),"N",IF(OR(HLOOKUP(U$6,$AA$13:$AJ$996,ROW($AT102)-ROW($AT$12),FALSE)="A",HLOOKUP(IF(U$3="Please Select","",IF(AND(LEFT(U$3,3)&lt;&gt;"IPC",LEFT(U$3,3)&lt;&gt;"PPA"),"Hybrid",LEFT(U$3,3))),$AL$13:$AO$996,ROW($AT102)-ROW($AT$12),FALSE)="A",HLOOKUP(U$5,$AQ$13:$AS$996,ROW($AT102)-ROW($AT$12),FALSE)="A"),"A","Y")),$AS102)</f>
        <v>A</v>
      </c>
      <c r="BK102" s="79" t="str">
        <f t="shared" ref="BK102:BK109" si="243">IFERROR(IF(OR(HLOOKUP(V$6,$AA$13:$AJ$996,ROW($AT102)-ROW($AT$12),FALSE)="N",HLOOKUP(IF(V$3="Please Select","",IF(AND(LEFT(V$3,3)&lt;&gt;"IPC",LEFT(V$3,3)&lt;&gt;"PPA",LEFT(V$3,7)&lt;&gt;"Program"),"Hybrid",LEFT(V$3,3))),$AL$13:$AO$996,ROW($AT102)-ROW($AT$12),FALSE)="N",HLOOKUP(V$5,$AQ$13:$AS$996,ROW($AT102)-ROW($AT$12),FALSE)="N"),"N",IF(OR(HLOOKUP(V$6,$AA$13:$AJ$996,ROW($AT102)-ROW($AT$12),FALSE)="A",HLOOKUP(IF(V$3="Please Select","",IF(AND(LEFT(V$3,3)&lt;&gt;"IPC",LEFT(V$3,3)&lt;&gt;"PPA"),"Hybrid",LEFT(V$3,3))),$AL$13:$AO$996,ROW($AT102)-ROW($AT$12),FALSE)="A",HLOOKUP(V$5,$AQ$13:$AS$996,ROW($AT102)-ROW($AT$12),FALSE)="A"),"A","Y")),$AS102)</f>
        <v>A</v>
      </c>
      <c r="BL102" s="79" t="str">
        <f t="shared" ref="BL102:BL109" si="244">IFERROR(IF(OR(HLOOKUP(W$6,$AA$13:$AJ$996,ROW($AT102)-ROW($AT$12),FALSE)="N",HLOOKUP(IF(W$3="Please Select","",IF(AND(LEFT(W$3,3)&lt;&gt;"IPC",LEFT(W$3,3)&lt;&gt;"PPA",LEFT(W$3,7)&lt;&gt;"Program"),"Hybrid",LEFT(W$3,3))),$AL$13:$AO$996,ROW($AT102)-ROW($AT$12),FALSE)="N",HLOOKUP(W$5,$AQ$13:$AS$996,ROW($AT102)-ROW($AT$12),FALSE)="N"),"N",IF(OR(HLOOKUP(W$6,$AA$13:$AJ$996,ROW($AT102)-ROW($AT$12),FALSE)="A",HLOOKUP(IF(W$3="Please Select","",IF(AND(LEFT(W$3,3)&lt;&gt;"IPC",LEFT(W$3,3)&lt;&gt;"PPA"),"Hybrid",LEFT(W$3,3))),$AL$13:$AO$996,ROW($AT102)-ROW($AT$12),FALSE)="A",HLOOKUP(W$5,$AQ$13:$AS$996,ROW($AT102)-ROW($AT$12),FALSE)="A"),"A","Y")),$AS102)</f>
        <v>A</v>
      </c>
      <c r="BM102" s="79" t="str">
        <f t="shared" ref="BM102:BM109" si="245">IFERROR(IF(OR(HLOOKUP(X$6,$AA$13:$AJ$996,ROW($AT102)-ROW($AT$12),FALSE)="N",HLOOKUP(IF(X$3="Please Select","",IF(AND(LEFT(X$3,3)&lt;&gt;"IPC",LEFT(X$3,3)&lt;&gt;"PPA",LEFT(X$3,7)&lt;&gt;"Program"),"Hybrid",LEFT(X$3,3))),$AL$13:$AO$996,ROW($AT102)-ROW($AT$12),FALSE)="N",HLOOKUP(X$5,$AQ$13:$AS$996,ROW($AT102)-ROW($AT$12),FALSE)="N"),"N",IF(OR(HLOOKUP(X$6,$AA$13:$AJ$996,ROW($AT102)-ROW($AT$12),FALSE)="A",HLOOKUP(IF(X$3="Please Select","",IF(AND(LEFT(X$3,3)&lt;&gt;"IPC",LEFT(X$3,3)&lt;&gt;"PPA"),"Hybrid",LEFT(X$3,3))),$AL$13:$AO$996,ROW($AT102)-ROW($AT$12),FALSE)="A",HLOOKUP(X$5,$AQ$13:$AS$996,ROW($AT102)-ROW($AT$12),FALSE)="A"),"A","Y")),$AS102)</f>
        <v>A</v>
      </c>
      <c r="BN102" s="79" t="str">
        <f t="shared" ref="BN102:BN109" si="246">IFERROR(IF(OR(HLOOKUP(Y$6,$AA$13:$AJ$996,ROW($AT102)-ROW($AT$12),FALSE)="N",HLOOKUP(IF(Y$3="Please Select","",IF(AND(LEFT(Y$3,3)&lt;&gt;"IPC",LEFT(Y$3,3)&lt;&gt;"PPA",LEFT(Y$3,7)&lt;&gt;"Program"),"Hybrid",LEFT(Y$3,3))),$AL$13:$AO$996,ROW($AT102)-ROW($AT$12),FALSE)="N",HLOOKUP(Y$5,$AQ$13:$AS$996,ROW($AT102)-ROW($AT$12),FALSE)="N"),"N",IF(OR(HLOOKUP(Y$6,$AA$13:$AJ$996,ROW($AT102)-ROW($AT$12),FALSE)="A",HLOOKUP(IF(Y$3="Please Select","",IF(AND(LEFT(Y$3,3)&lt;&gt;"IPC",LEFT(Y$3,3)&lt;&gt;"PPA"),"Hybrid",LEFT(Y$3,3))),$AL$13:$AO$996,ROW($AT102)-ROW($AT$12),FALSE)="A",HLOOKUP(Y$5,$AQ$13:$AS$996,ROW($AT102)-ROW($AT$12),FALSE)="A"),"A","Y")),$AS102)</f>
        <v>A</v>
      </c>
      <c r="CG102" s="48" t="s">
        <v>126</v>
      </c>
      <c r="CH102" s="48" t="s">
        <v>126</v>
      </c>
      <c r="CI102" s="48" t="s">
        <v>126</v>
      </c>
      <c r="CJ102" s="48" t="s">
        <v>126</v>
      </c>
      <c r="CK102" s="53" t="b">
        <f ca="1">OR(IFERROR(OFFSET($CB102,0,MATCH(F$6,$CB$13:$CJ$13,0)-1),1)=0,IFERROR(OFFSET($CB102,0,MATCH(#REF!,$CB$13:$CJ$13,0)-1),1)=0,IFERROR(OFFSET($CB102,0,MATCH(F$5,$CB$13:$CJ$13,0)-1),1)=0)</f>
        <v>0</v>
      </c>
      <c r="CL102" s="53" t="b">
        <f ca="1">OR(IFERROR(OFFSET($CB102,0,MATCH(G$6,$CB$13:$CJ$13,0)-1),1)=0,IFERROR(OFFSET($CB102,0,MATCH(#REF!,$CB$13:$CJ$13,0)-1),1)=0,IFERROR(OFFSET($CB102,0,MATCH(G$5,$CB$13:$CJ$13,0)-1),1)=0)</f>
        <v>0</v>
      </c>
      <c r="CM102" s="53" t="b">
        <f ca="1">OR(IFERROR(OFFSET($CB102,0,MATCH(H$6,$CB$13:$CJ$13,0)-1),1)=0,IFERROR(OFFSET($CB102,0,MATCH(#REF!,$CB$13:$CJ$13,0)-1),1)=0,IFERROR(OFFSET($CB102,0,MATCH(H$5,$CB$13:$CJ$13,0)-1),1)=0)</f>
        <v>0</v>
      </c>
      <c r="CN102" s="53" t="b">
        <f ca="1">OR(IFERROR(OFFSET($CB102,0,MATCH(I$6,$CB$13:$CJ$13,0)-1),1)=0,IFERROR(OFFSET($CB102,0,MATCH(#REF!,$CB$13:$CJ$13,0)-1),1)=0,IFERROR(OFFSET($CB102,0,MATCH(I$5,$CB$13:$CJ$13,0)-1),1)=0)</f>
        <v>0</v>
      </c>
      <c r="CO102" s="53" t="b">
        <f ca="1">OR(IFERROR(OFFSET($CB102,0,MATCH(J$6,$CB$13:$CJ$13,0)-1),1)=0,IFERROR(OFFSET($CB102,0,MATCH(#REF!,$CB$13:$CJ$13,0)-1),1)=0,IFERROR(OFFSET($CB102,0,MATCH(J$5,$CB$13:$CJ$13,0)-1),1)=0)</f>
        <v>0</v>
      </c>
      <c r="CP102" s="53" t="b">
        <f ca="1">OR(IFERROR(OFFSET($CB102,0,MATCH(K$6,$CB$13:$CJ$13,0)-1),1)=0,IFERROR(OFFSET($CB102,0,MATCH(#REF!,$CB$13:$CJ$13,0)-1),1)=0,IFERROR(OFFSET($CB102,0,MATCH(K$5,$CB$13:$CJ$13,0)-1),1)=0)</f>
        <v>0</v>
      </c>
      <c r="CQ102" s="53" t="b">
        <f ca="1">OR(IFERROR(OFFSET($CB102,0,MATCH(L$6,$CB$13:$CJ$13,0)-1),1)=0,IFERROR(OFFSET($CB102,0,MATCH(#REF!,$CB$13:$CJ$13,0)-1),1)=0,IFERROR(OFFSET($CB102,0,MATCH(L$5,$CB$13:$CJ$13,0)-1),1)=0)</f>
        <v>0</v>
      </c>
      <c r="CR102" s="53" t="b">
        <f ca="1">OR(IFERROR(OFFSET($CB102,0,MATCH(M$6,$CB$13:$CJ$13,0)-1),1)=0,IFERROR(OFFSET($CB102,0,MATCH(#REF!,$CB$13:$CJ$13,0)-1),1)=0,IFERROR(OFFSET($CB102,0,MATCH(M$5,$CB$13:$CJ$13,0)-1),1)=0)</f>
        <v>0</v>
      </c>
      <c r="CS102" s="53" t="b">
        <f ca="1">OR(IFERROR(OFFSET($CB102,0,MATCH(N$6,$CB$13:$CJ$13,0)-1),1)=0,IFERROR(OFFSET($CB102,0,MATCH(#REF!,$CB$13:$CJ$13,0)-1),1)=0,IFERROR(OFFSET($CB102,0,MATCH(N$5,$CB$13:$CJ$13,0)-1),1)=0)</f>
        <v>0</v>
      </c>
      <c r="CT102" s="53" t="b">
        <f ca="1">OR(IFERROR(OFFSET($CB102,0,MATCH(O$6,$CB$13:$CJ$13,0)-1),1)=0,IFERROR(OFFSET($CB102,0,MATCH(#REF!,$CB$13:$CJ$13,0)-1),1)=0,IFERROR(OFFSET($CB102,0,MATCH(O$5,$CB$13:$CJ$13,0)-1),1)=0)</f>
        <v>0</v>
      </c>
      <c r="CU102" s="53" t="b">
        <f ca="1">OR(IFERROR(OFFSET($CB102,0,MATCH(P$6,$CB$13:$CJ$13,0)-1),1)=0,IFERROR(OFFSET($CB102,0,MATCH(#REF!,$CB$13:$CJ$13,0)-1),1)=0,IFERROR(OFFSET($CB102,0,MATCH(P$5,$CB$13:$CJ$13,0)-1),1)=0)</f>
        <v>0</v>
      </c>
      <c r="CV102" s="53" t="b">
        <f ca="1">OR(IFERROR(OFFSET($CB102,0,MATCH(Q$6,$CB$13:$CJ$13,0)-1),1)=0,IFERROR(OFFSET($CB102,0,MATCH(#REF!,$CB$13:$CJ$13,0)-1),1)=0,IFERROR(OFFSET($CB102,0,MATCH(Q$5,$CB$13:$CJ$13,0)-1),1)=0)</f>
        <v>0</v>
      </c>
      <c r="CW102" s="53" t="b">
        <f ca="1">OR(IFERROR(OFFSET($CB102,0,MATCH(R$6,$CB$13:$CJ$13,0)-1),1)=0,IFERROR(OFFSET($CB102,0,MATCH(#REF!,$CB$13:$CJ$13,0)-1),1)=0,IFERROR(OFFSET($CB102,0,MATCH(R$5,$CB$13:$CJ$13,0)-1),1)=0)</f>
        <v>0</v>
      </c>
      <c r="CX102" s="53" t="b">
        <f ca="1">OR(IFERROR(OFFSET($CB102,0,MATCH(S$6,$CB$13:$CJ$13,0)-1),1)=0,IFERROR(OFFSET($CB102,0,MATCH(#REF!,$CB$13:$CJ$13,0)-1),1)=0,IFERROR(OFFSET($CB102,0,MATCH(S$5,$CB$13:$CJ$13,0)-1),1)=0)</f>
        <v>0</v>
      </c>
      <c r="CY102" s="53" t="b">
        <f ca="1">OR(IFERROR(OFFSET($CB102,0,MATCH(T$6,$CB$13:$CJ$13,0)-1),1)=0,IFERROR(OFFSET($CB102,0,MATCH(#REF!,$CB$13:$CJ$13,0)-1),1)=0,IFERROR(OFFSET($CB102,0,MATCH(T$5,$CB$13:$CJ$13,0)-1),1)=0)</f>
        <v>0</v>
      </c>
      <c r="CZ102" s="53" t="b">
        <f ca="1">OR(IFERROR(OFFSET($CB102,0,MATCH(U$6,$CB$13:$CJ$13,0)-1),1)=0,IFERROR(OFFSET($CB102,0,MATCH(#REF!,$CB$13:$CJ$13,0)-1),1)=0,IFERROR(OFFSET($CB102,0,MATCH(U$5,$CB$13:$CJ$13,0)-1),1)=0)</f>
        <v>0</v>
      </c>
      <c r="DA102" s="53" t="b">
        <f ca="1">OR(IFERROR(OFFSET($CB102,0,MATCH(V$6,$CB$13:$CJ$13,0)-1),1)=0,IFERROR(OFFSET($CB102,0,MATCH(#REF!,$CB$13:$CJ$13,0)-1),1)=0,IFERROR(OFFSET($CB102,0,MATCH(V$5,$CB$13:$CJ$13,0)-1),1)=0)</f>
        <v>0</v>
      </c>
      <c r="DB102" s="53" t="b">
        <f ca="1">OR(IFERROR(OFFSET($CB102,0,MATCH(W$6,$CB$13:$CJ$13,0)-1),1)=0,IFERROR(OFFSET($CB102,0,MATCH(#REF!,$CB$13:$CJ$13,0)-1),1)=0,IFERROR(OFFSET($CB102,0,MATCH(W$5,$CB$13:$CJ$13,0)-1),1)=0)</f>
        <v>0</v>
      </c>
      <c r="DC102" s="53" t="b">
        <f ca="1">OR(IFERROR(OFFSET($CB102,0,MATCH(X$6,$CB$13:$CJ$13,0)-1),1)=0,IFERROR(OFFSET($CB102,0,MATCH(#REF!,$CB$13:$CJ$13,0)-1),1)=0,IFERROR(OFFSET($CB102,0,MATCH(X$5,$CB$13:$CJ$13,0)-1),1)=0)</f>
        <v>0</v>
      </c>
      <c r="DD102" s="53" t="b">
        <f ca="1">OR(IFERROR(OFFSET($CB102,0,MATCH(Y$6,$CB$13:$CJ$13,0)-1),1)=0,IFERROR(OFFSET($CB102,0,MATCH(#REF!,$CB$13:$CJ$13,0)-1),1)=0,IFERROR(OFFSET($CB102,0,MATCH(Y$5,$CB$13:$CJ$13,0)-1),1)=0)</f>
        <v>0</v>
      </c>
      <c r="DE102" s="53" t="b">
        <f ca="1">OR(IFERROR(OFFSET($CB102,0,MATCH(Z$6,$CB$13:$CJ$13,0)-1),1)=0,IFERROR(OFFSET($CB102,0,MATCH(#REF!,$CB$13:$CJ$13,0)-1),1)=0,IFERROR(OFFSET($CB102,0,MATCH(Z$5,$CB$13:$CJ$13,0)-1),1)=0)</f>
        <v>0</v>
      </c>
      <c r="DF102" s="53" t="b">
        <f ca="1">OR(IFERROR(OFFSET($CB102,0,MATCH(AA$6,$CB$13:$CJ$13,0)-1),1)=0,IFERROR(OFFSET($CB102,0,MATCH(#REF!,$CB$13:$CJ$13,0)-1),1)=0,IFERROR(OFFSET($CB102,0,MATCH(AA$5,$CB$13:$CJ$13,0)-1),1)=0)</f>
        <v>0</v>
      </c>
      <c r="DG102" s="53" t="b">
        <f ca="1">OR(IFERROR(OFFSET($CB102,0,MATCH(AB$6,$CB$13:$CJ$13,0)-1),1)=0,IFERROR(OFFSET($CB102,0,MATCH(#REF!,$CB$13:$CJ$13,0)-1),1)=0,IFERROR(OFFSET($CB102,0,MATCH(AB$5,$CB$13:$CJ$13,0)-1),1)=0)</f>
        <v>0</v>
      </c>
      <c r="DH102" s="53" t="b">
        <f ca="1">OR(IFERROR(OFFSET($CB102,0,MATCH(AC$6,$CB$13:$CJ$13,0)-1),1)=0,IFERROR(OFFSET($CB102,0,MATCH(#REF!,$CB$13:$CJ$13,0)-1),1)=0,IFERROR(OFFSET($CB102,0,MATCH(AC$5,$CB$13:$CJ$13,0)-1),1)=0)</f>
        <v>0</v>
      </c>
      <c r="DI102" s="53" t="b">
        <f ca="1">OR(IFERROR(OFFSET($CB102,0,MATCH(AD$6,$CB$13:$CJ$13,0)-1),1)=0,IFERROR(OFFSET($CB102,0,MATCH(#REF!,$CB$13:$CJ$13,0)-1),1)=0,IFERROR(OFFSET($CB102,0,MATCH(AD$5,$CB$13:$CJ$13,0)-1),1)=0)</f>
        <v>0</v>
      </c>
      <c r="DJ102" s="53" t="b">
        <f ca="1">OR(IFERROR(OFFSET($CB102,0,MATCH(AE$6,$CB$13:$CJ$13,0)-1),1)=0,IFERROR(OFFSET($CB102,0,MATCH(#REF!,$CB$13:$CJ$13,0)-1),1)=0,IFERROR(OFFSET($CB102,0,MATCH(AE$5,$CB$13:$CJ$13,0)-1),1)=0)</f>
        <v>0</v>
      </c>
      <c r="DK102" s="53" t="b">
        <f ca="1">OR(IFERROR(OFFSET($CB102,0,MATCH(AF$6,$CB$13:$CJ$13,0)-1),1)=0,IFERROR(OFFSET($CB102,0,MATCH(#REF!,$CB$13:$CJ$13,0)-1),1)=0,IFERROR(OFFSET($CB102,0,MATCH(AF$5,$CB$13:$CJ$13,0)-1),1)=0)</f>
        <v>0</v>
      </c>
      <c r="DL102" s="53" t="b">
        <f ca="1">OR(IFERROR(OFFSET($CB102,0,MATCH(AG$6,$CB$13:$CJ$13,0)-1),1)=0,IFERROR(OFFSET($CB102,0,MATCH(#REF!,$CB$13:$CJ$13,0)-1),1)=0,IFERROR(OFFSET($CB102,0,MATCH(AG$5,$CB$13:$CJ$13,0)-1),1)=0)</f>
        <v>0</v>
      </c>
      <c r="DM102" s="53" t="b">
        <f ca="1">OR(IFERROR(OFFSET($CB102,0,MATCH(AH$6,$CB$13:$CJ$13,0)-1),1)=0,IFERROR(OFFSET($CB102,0,MATCH(#REF!,$CB$13:$CJ$13,0)-1),1)=0,IFERROR(OFFSET($CB102,0,MATCH(AH$5,$CB$13:$CJ$13,0)-1),1)=0)</f>
        <v>0</v>
      </c>
      <c r="DN102" s="53" t="b">
        <f ca="1">OR(IFERROR(OFFSET($CB102,0,MATCH(AI$6,$CB$13:$CJ$13,0)-1),1)=0,IFERROR(OFFSET($CB102,0,MATCH(#REF!,$CB$13:$CJ$13,0)-1),1)=0,IFERROR(OFFSET($CB102,0,MATCH(AI$5,$CB$13:$CJ$13,0)-1),1)=0)</f>
        <v>0</v>
      </c>
    </row>
    <row r="103" spans="2:118" outlineLevel="1" x14ac:dyDescent="0.25">
      <c r="C103" s="88" t="s">
        <v>591</v>
      </c>
      <c r="D103" s="79" t="s">
        <v>147</v>
      </c>
      <c r="E103" s="79" t="s">
        <v>377</v>
      </c>
      <c r="F103" s="110"/>
      <c r="G103" s="110"/>
      <c r="H103" s="110"/>
      <c r="I103" s="110"/>
      <c r="J103" s="110"/>
      <c r="K103" s="110"/>
      <c r="L103" s="110"/>
      <c r="M103" s="110"/>
      <c r="N103" s="110"/>
      <c r="O103" s="110"/>
      <c r="P103" s="110"/>
      <c r="Q103" s="110"/>
      <c r="R103" s="110"/>
      <c r="S103" s="110"/>
      <c r="T103" s="110"/>
      <c r="U103" s="110"/>
      <c r="V103" s="110"/>
      <c r="W103" s="110"/>
      <c r="X103" s="110"/>
      <c r="Y103" s="110"/>
      <c r="AA103" s="48" t="s">
        <v>127</v>
      </c>
      <c r="AB103" s="48" t="s">
        <v>127</v>
      </c>
      <c r="AC103" s="48" t="s">
        <v>127</v>
      </c>
      <c r="AD103" s="48" t="s">
        <v>127</v>
      </c>
      <c r="AE103" s="48" t="s">
        <v>127</v>
      </c>
      <c r="AF103" s="48" t="s">
        <v>127</v>
      </c>
      <c r="AG103" s="48" t="s">
        <v>126</v>
      </c>
      <c r="AH103" s="48" t="s">
        <v>126</v>
      </c>
      <c r="AI103" s="48" t="s">
        <v>127</v>
      </c>
      <c r="AJ103" s="48" t="s">
        <v>126</v>
      </c>
      <c r="AL103" s="48" t="s">
        <v>126</v>
      </c>
      <c r="AM103" s="48" t="s">
        <v>126</v>
      </c>
      <c r="AN103" s="48" t="s">
        <v>126</v>
      </c>
      <c r="AO103" s="48" t="s">
        <v>126</v>
      </c>
      <c r="AQ103" s="48" t="s">
        <v>126</v>
      </c>
      <c r="AR103" s="48" t="s">
        <v>126</v>
      </c>
      <c r="AS103" s="48" t="s">
        <v>126</v>
      </c>
      <c r="AU103" s="79" t="str">
        <f t="shared" si="227"/>
        <v>N</v>
      </c>
      <c r="AV103" s="79" t="str">
        <f t="shared" si="228"/>
        <v>Y</v>
      </c>
      <c r="AW103" s="79" t="str">
        <f t="shared" si="229"/>
        <v>Y</v>
      </c>
      <c r="AX103" s="79" t="str">
        <f t="shared" si="230"/>
        <v>Y</v>
      </c>
      <c r="AY103" s="79" t="str">
        <f t="shared" si="231"/>
        <v>Y</v>
      </c>
      <c r="AZ103" s="79" t="str">
        <f t="shared" si="232"/>
        <v>Y</v>
      </c>
      <c r="BA103" s="79" t="str">
        <f t="shared" si="233"/>
        <v>Y</v>
      </c>
      <c r="BB103" s="79" t="str">
        <f t="shared" si="234"/>
        <v>Y</v>
      </c>
      <c r="BC103" s="79" t="str">
        <f t="shared" si="235"/>
        <v>Y</v>
      </c>
      <c r="BD103" s="79" t="str">
        <f t="shared" si="236"/>
        <v>Y</v>
      </c>
      <c r="BE103" s="79" t="str">
        <f t="shared" si="237"/>
        <v>Y</v>
      </c>
      <c r="BF103" s="79" t="str">
        <f t="shared" si="238"/>
        <v>Y</v>
      </c>
      <c r="BG103" s="79" t="str">
        <f t="shared" si="239"/>
        <v>Y</v>
      </c>
      <c r="BH103" s="79" t="str">
        <f t="shared" si="240"/>
        <v>Y</v>
      </c>
      <c r="BI103" s="79" t="str">
        <f t="shared" si="241"/>
        <v>Y</v>
      </c>
      <c r="BJ103" s="79" t="str">
        <f t="shared" si="242"/>
        <v>Y</v>
      </c>
      <c r="BK103" s="79" t="str">
        <f t="shared" si="243"/>
        <v>Y</v>
      </c>
      <c r="BL103" s="79" t="str">
        <f t="shared" si="244"/>
        <v>Y</v>
      </c>
      <c r="BM103" s="79" t="str">
        <f t="shared" si="245"/>
        <v>Y</v>
      </c>
      <c r="BN103" s="79" t="str">
        <f t="shared" si="246"/>
        <v>Y</v>
      </c>
      <c r="CG103" s="48" t="s">
        <v>126</v>
      </c>
      <c r="CH103" s="48" t="s">
        <v>126</v>
      </c>
      <c r="CI103" s="48" t="s">
        <v>126</v>
      </c>
      <c r="CJ103" s="48" t="s">
        <v>126</v>
      </c>
      <c r="CK103" s="53" t="b">
        <f ca="1">OR(IFERROR(OFFSET($CB103,0,MATCH(F$6,$CB$13:$CJ$13,0)-1),1)=0,IFERROR(OFFSET($CB103,0,MATCH(#REF!,$CB$13:$CJ$13,0)-1),1)=0,IFERROR(OFFSET($CB103,0,MATCH(F$5,$CB$13:$CJ$13,0)-1),1)=0)</f>
        <v>0</v>
      </c>
      <c r="CL103" s="53" t="b">
        <f ca="1">OR(IFERROR(OFFSET($CB103,0,MATCH(G$6,$CB$13:$CJ$13,0)-1),1)=0,IFERROR(OFFSET($CB103,0,MATCH(#REF!,$CB$13:$CJ$13,0)-1),1)=0,IFERROR(OFFSET($CB103,0,MATCH(G$5,$CB$13:$CJ$13,0)-1),1)=0)</f>
        <v>0</v>
      </c>
      <c r="CM103" s="53" t="b">
        <f ca="1">OR(IFERROR(OFFSET($CB103,0,MATCH(H$6,$CB$13:$CJ$13,0)-1),1)=0,IFERROR(OFFSET($CB103,0,MATCH(#REF!,$CB$13:$CJ$13,0)-1),1)=0,IFERROR(OFFSET($CB103,0,MATCH(H$5,$CB$13:$CJ$13,0)-1),1)=0)</f>
        <v>0</v>
      </c>
      <c r="CN103" s="53" t="b">
        <f ca="1">OR(IFERROR(OFFSET($CB103,0,MATCH(I$6,$CB$13:$CJ$13,0)-1),1)=0,IFERROR(OFFSET($CB103,0,MATCH(#REF!,$CB$13:$CJ$13,0)-1),1)=0,IFERROR(OFFSET($CB103,0,MATCH(I$5,$CB$13:$CJ$13,0)-1),1)=0)</f>
        <v>0</v>
      </c>
      <c r="CO103" s="53" t="b">
        <f ca="1">OR(IFERROR(OFFSET($CB103,0,MATCH(J$6,$CB$13:$CJ$13,0)-1),1)=0,IFERROR(OFFSET($CB103,0,MATCH(#REF!,$CB$13:$CJ$13,0)-1),1)=0,IFERROR(OFFSET($CB103,0,MATCH(J$5,$CB$13:$CJ$13,0)-1),1)=0)</f>
        <v>0</v>
      </c>
      <c r="CP103" s="53" t="b">
        <f ca="1">OR(IFERROR(OFFSET($CB103,0,MATCH(K$6,$CB$13:$CJ$13,0)-1),1)=0,IFERROR(OFFSET($CB103,0,MATCH(#REF!,$CB$13:$CJ$13,0)-1),1)=0,IFERROR(OFFSET($CB103,0,MATCH(K$5,$CB$13:$CJ$13,0)-1),1)=0)</f>
        <v>0</v>
      </c>
      <c r="CQ103" s="53" t="b">
        <f ca="1">OR(IFERROR(OFFSET($CB103,0,MATCH(L$6,$CB$13:$CJ$13,0)-1),1)=0,IFERROR(OFFSET($CB103,0,MATCH(#REF!,$CB$13:$CJ$13,0)-1),1)=0,IFERROR(OFFSET($CB103,0,MATCH(L$5,$CB$13:$CJ$13,0)-1),1)=0)</f>
        <v>0</v>
      </c>
      <c r="CR103" s="53" t="b">
        <f ca="1">OR(IFERROR(OFFSET($CB103,0,MATCH(M$6,$CB$13:$CJ$13,0)-1),1)=0,IFERROR(OFFSET($CB103,0,MATCH(#REF!,$CB$13:$CJ$13,0)-1),1)=0,IFERROR(OFFSET($CB103,0,MATCH(M$5,$CB$13:$CJ$13,0)-1),1)=0)</f>
        <v>0</v>
      </c>
      <c r="CS103" s="53" t="b">
        <f ca="1">OR(IFERROR(OFFSET($CB103,0,MATCH(N$6,$CB$13:$CJ$13,0)-1),1)=0,IFERROR(OFFSET($CB103,0,MATCH(#REF!,$CB$13:$CJ$13,0)-1),1)=0,IFERROR(OFFSET($CB103,0,MATCH(N$5,$CB$13:$CJ$13,0)-1),1)=0)</f>
        <v>0</v>
      </c>
      <c r="CT103" s="53" t="b">
        <f ca="1">OR(IFERROR(OFFSET($CB103,0,MATCH(O$6,$CB$13:$CJ$13,0)-1),1)=0,IFERROR(OFFSET($CB103,0,MATCH(#REF!,$CB$13:$CJ$13,0)-1),1)=0,IFERROR(OFFSET($CB103,0,MATCH(O$5,$CB$13:$CJ$13,0)-1),1)=0)</f>
        <v>0</v>
      </c>
      <c r="CU103" s="53" t="b">
        <f ca="1">OR(IFERROR(OFFSET($CB103,0,MATCH(P$6,$CB$13:$CJ$13,0)-1),1)=0,IFERROR(OFFSET($CB103,0,MATCH(#REF!,$CB$13:$CJ$13,0)-1),1)=0,IFERROR(OFFSET($CB103,0,MATCH(P$5,$CB$13:$CJ$13,0)-1),1)=0)</f>
        <v>0</v>
      </c>
      <c r="CV103" s="53" t="b">
        <f ca="1">OR(IFERROR(OFFSET($CB103,0,MATCH(Q$6,$CB$13:$CJ$13,0)-1),1)=0,IFERROR(OFFSET($CB103,0,MATCH(#REF!,$CB$13:$CJ$13,0)-1),1)=0,IFERROR(OFFSET($CB103,0,MATCH(Q$5,$CB$13:$CJ$13,0)-1),1)=0)</f>
        <v>0</v>
      </c>
      <c r="CW103" s="53" t="b">
        <f ca="1">OR(IFERROR(OFFSET($CB103,0,MATCH(R$6,$CB$13:$CJ$13,0)-1),1)=0,IFERROR(OFFSET($CB103,0,MATCH(#REF!,$CB$13:$CJ$13,0)-1),1)=0,IFERROR(OFFSET($CB103,0,MATCH(R$5,$CB$13:$CJ$13,0)-1),1)=0)</f>
        <v>0</v>
      </c>
      <c r="CX103" s="53" t="b">
        <f ca="1">OR(IFERROR(OFFSET($CB103,0,MATCH(S$6,$CB$13:$CJ$13,0)-1),1)=0,IFERROR(OFFSET($CB103,0,MATCH(#REF!,$CB$13:$CJ$13,0)-1),1)=0,IFERROR(OFFSET($CB103,0,MATCH(S$5,$CB$13:$CJ$13,0)-1),1)=0)</f>
        <v>0</v>
      </c>
      <c r="CY103" s="53" t="b">
        <f ca="1">OR(IFERROR(OFFSET($CB103,0,MATCH(T$6,$CB$13:$CJ$13,0)-1),1)=0,IFERROR(OFFSET($CB103,0,MATCH(#REF!,$CB$13:$CJ$13,0)-1),1)=0,IFERROR(OFFSET($CB103,0,MATCH(T$5,$CB$13:$CJ$13,0)-1),1)=0)</f>
        <v>0</v>
      </c>
      <c r="CZ103" s="53" t="b">
        <f ca="1">OR(IFERROR(OFFSET($CB103,0,MATCH(U$6,$CB$13:$CJ$13,0)-1),1)=0,IFERROR(OFFSET($CB103,0,MATCH(#REF!,$CB$13:$CJ$13,0)-1),1)=0,IFERROR(OFFSET($CB103,0,MATCH(U$5,$CB$13:$CJ$13,0)-1),1)=0)</f>
        <v>0</v>
      </c>
      <c r="DA103" s="53" t="b">
        <f ca="1">OR(IFERROR(OFFSET($CB103,0,MATCH(V$6,$CB$13:$CJ$13,0)-1),1)=0,IFERROR(OFFSET($CB103,0,MATCH(#REF!,$CB$13:$CJ$13,0)-1),1)=0,IFERROR(OFFSET($CB103,0,MATCH(V$5,$CB$13:$CJ$13,0)-1),1)=0)</f>
        <v>0</v>
      </c>
      <c r="DB103" s="53" t="b">
        <f ca="1">OR(IFERROR(OFFSET($CB103,0,MATCH(W$6,$CB$13:$CJ$13,0)-1),1)=0,IFERROR(OFFSET($CB103,0,MATCH(#REF!,$CB$13:$CJ$13,0)-1),1)=0,IFERROR(OFFSET($CB103,0,MATCH(W$5,$CB$13:$CJ$13,0)-1),1)=0)</f>
        <v>0</v>
      </c>
      <c r="DC103" s="53" t="b">
        <f ca="1">OR(IFERROR(OFFSET($CB103,0,MATCH(X$6,$CB$13:$CJ$13,0)-1),1)=0,IFERROR(OFFSET($CB103,0,MATCH(#REF!,$CB$13:$CJ$13,0)-1),1)=0,IFERROR(OFFSET($CB103,0,MATCH(X$5,$CB$13:$CJ$13,0)-1),1)=0)</f>
        <v>0</v>
      </c>
      <c r="DD103" s="53" t="b">
        <f ca="1">OR(IFERROR(OFFSET($CB103,0,MATCH(Y$6,$CB$13:$CJ$13,0)-1),1)=0,IFERROR(OFFSET($CB103,0,MATCH(#REF!,$CB$13:$CJ$13,0)-1),1)=0,IFERROR(OFFSET($CB103,0,MATCH(Y$5,$CB$13:$CJ$13,0)-1),1)=0)</f>
        <v>0</v>
      </c>
      <c r="DE103" s="53" t="b">
        <f ca="1">OR(IFERROR(OFFSET($CB103,0,MATCH(Z$6,$CB$13:$CJ$13,0)-1),1)=0,IFERROR(OFFSET($CB103,0,MATCH(#REF!,$CB$13:$CJ$13,0)-1),1)=0,IFERROR(OFFSET($CB103,0,MATCH(Z$5,$CB$13:$CJ$13,0)-1),1)=0)</f>
        <v>0</v>
      </c>
      <c r="DF103" s="53" t="b">
        <f ca="1">OR(IFERROR(OFFSET($CB103,0,MATCH(AA$6,$CB$13:$CJ$13,0)-1),1)=0,IFERROR(OFFSET($CB103,0,MATCH(#REF!,$CB$13:$CJ$13,0)-1),1)=0,IFERROR(OFFSET($CB103,0,MATCH(AA$5,$CB$13:$CJ$13,0)-1),1)=0)</f>
        <v>0</v>
      </c>
      <c r="DG103" s="53" t="b">
        <f ca="1">OR(IFERROR(OFFSET($CB103,0,MATCH(AB$6,$CB$13:$CJ$13,0)-1),1)=0,IFERROR(OFFSET($CB103,0,MATCH(#REF!,$CB$13:$CJ$13,0)-1),1)=0,IFERROR(OFFSET($CB103,0,MATCH(AB$5,$CB$13:$CJ$13,0)-1),1)=0)</f>
        <v>0</v>
      </c>
      <c r="DH103" s="53" t="b">
        <f ca="1">OR(IFERROR(OFFSET($CB103,0,MATCH(AC$6,$CB$13:$CJ$13,0)-1),1)=0,IFERROR(OFFSET($CB103,0,MATCH(#REF!,$CB$13:$CJ$13,0)-1),1)=0,IFERROR(OFFSET($CB103,0,MATCH(AC$5,$CB$13:$CJ$13,0)-1),1)=0)</f>
        <v>0</v>
      </c>
      <c r="DI103" s="53" t="b">
        <f ca="1">OR(IFERROR(OFFSET($CB103,0,MATCH(AD$6,$CB$13:$CJ$13,0)-1),1)=0,IFERROR(OFFSET($CB103,0,MATCH(#REF!,$CB$13:$CJ$13,0)-1),1)=0,IFERROR(OFFSET($CB103,0,MATCH(AD$5,$CB$13:$CJ$13,0)-1),1)=0)</f>
        <v>0</v>
      </c>
      <c r="DJ103" s="53" t="b">
        <f ca="1">OR(IFERROR(OFFSET($CB103,0,MATCH(AE$6,$CB$13:$CJ$13,0)-1),1)=0,IFERROR(OFFSET($CB103,0,MATCH(#REF!,$CB$13:$CJ$13,0)-1),1)=0,IFERROR(OFFSET($CB103,0,MATCH(AE$5,$CB$13:$CJ$13,0)-1),1)=0)</f>
        <v>0</v>
      </c>
      <c r="DK103" s="53" t="b">
        <f ca="1">OR(IFERROR(OFFSET($CB103,0,MATCH(AF$6,$CB$13:$CJ$13,0)-1),1)=0,IFERROR(OFFSET($CB103,0,MATCH(#REF!,$CB$13:$CJ$13,0)-1),1)=0,IFERROR(OFFSET($CB103,0,MATCH(AF$5,$CB$13:$CJ$13,0)-1),1)=0)</f>
        <v>0</v>
      </c>
      <c r="DL103" s="53" t="b">
        <f ca="1">OR(IFERROR(OFFSET($CB103,0,MATCH(AG$6,$CB$13:$CJ$13,0)-1),1)=0,IFERROR(OFFSET($CB103,0,MATCH(#REF!,$CB$13:$CJ$13,0)-1),1)=0,IFERROR(OFFSET($CB103,0,MATCH(AG$5,$CB$13:$CJ$13,0)-1),1)=0)</f>
        <v>0</v>
      </c>
      <c r="DM103" s="53" t="b">
        <f ca="1">OR(IFERROR(OFFSET($CB103,0,MATCH(AH$6,$CB$13:$CJ$13,0)-1),1)=0,IFERROR(OFFSET($CB103,0,MATCH(#REF!,$CB$13:$CJ$13,0)-1),1)=0,IFERROR(OFFSET($CB103,0,MATCH(AH$5,$CB$13:$CJ$13,0)-1),1)=0)</f>
        <v>0</v>
      </c>
      <c r="DN103" s="53" t="b">
        <f ca="1">OR(IFERROR(OFFSET($CB103,0,MATCH(AI$6,$CB$13:$CJ$13,0)-1),1)=0,IFERROR(OFFSET($CB103,0,MATCH(#REF!,$CB$13:$CJ$13,0)-1),1)=0,IFERROR(OFFSET($CB103,0,MATCH(AI$5,$CB$13:$CJ$13,0)-1),1)=0)</f>
        <v>0</v>
      </c>
    </row>
    <row r="104" spans="2:118" outlineLevel="1" x14ac:dyDescent="0.25">
      <c r="C104" s="88" t="s">
        <v>592</v>
      </c>
      <c r="D104" s="79" t="s">
        <v>147</v>
      </c>
      <c r="E104" s="79" t="s">
        <v>377</v>
      </c>
      <c r="F104" s="110"/>
      <c r="G104" s="110"/>
      <c r="H104" s="110"/>
      <c r="I104" s="110"/>
      <c r="J104" s="110"/>
      <c r="K104" s="110"/>
      <c r="L104" s="110"/>
      <c r="M104" s="110"/>
      <c r="N104" s="110"/>
      <c r="O104" s="110"/>
      <c r="P104" s="110"/>
      <c r="Q104" s="110"/>
      <c r="R104" s="110"/>
      <c r="S104" s="110"/>
      <c r="T104" s="110"/>
      <c r="U104" s="110"/>
      <c r="V104" s="110"/>
      <c r="W104" s="110"/>
      <c r="X104" s="110"/>
      <c r="Y104" s="110"/>
      <c r="AA104" s="48" t="s">
        <v>127</v>
      </c>
      <c r="AB104" s="48" t="s">
        <v>127</v>
      </c>
      <c r="AC104" s="48" t="s">
        <v>127</v>
      </c>
      <c r="AD104" s="48" t="s">
        <v>127</v>
      </c>
      <c r="AE104" s="48" t="s">
        <v>127</v>
      </c>
      <c r="AF104" s="48" t="s">
        <v>127</v>
      </c>
      <c r="AG104" s="48" t="s">
        <v>126</v>
      </c>
      <c r="AH104" s="48" t="s">
        <v>126</v>
      </c>
      <c r="AI104" s="48" t="s">
        <v>127</v>
      </c>
      <c r="AJ104" s="48" t="s">
        <v>126</v>
      </c>
      <c r="AL104" s="48" t="s">
        <v>126</v>
      </c>
      <c r="AM104" s="48" t="s">
        <v>126</v>
      </c>
      <c r="AN104" s="48" t="s">
        <v>126</v>
      </c>
      <c r="AO104" s="48" t="s">
        <v>126</v>
      </c>
      <c r="AQ104" s="48" t="s">
        <v>126</v>
      </c>
      <c r="AR104" s="48" t="s">
        <v>126</v>
      </c>
      <c r="AS104" s="48" t="s">
        <v>126</v>
      </c>
      <c r="AU104" s="79" t="str">
        <f t="shared" si="227"/>
        <v>N</v>
      </c>
      <c r="AV104" s="79" t="str">
        <f t="shared" si="228"/>
        <v>Y</v>
      </c>
      <c r="AW104" s="79" t="str">
        <f t="shared" si="229"/>
        <v>Y</v>
      </c>
      <c r="AX104" s="79" t="str">
        <f t="shared" si="230"/>
        <v>Y</v>
      </c>
      <c r="AY104" s="79" t="str">
        <f t="shared" si="231"/>
        <v>Y</v>
      </c>
      <c r="AZ104" s="79" t="str">
        <f t="shared" si="232"/>
        <v>Y</v>
      </c>
      <c r="BA104" s="79" t="str">
        <f t="shared" si="233"/>
        <v>Y</v>
      </c>
      <c r="BB104" s="79" t="str">
        <f t="shared" si="234"/>
        <v>Y</v>
      </c>
      <c r="BC104" s="79" t="str">
        <f t="shared" si="235"/>
        <v>Y</v>
      </c>
      <c r="BD104" s="79" t="str">
        <f t="shared" si="236"/>
        <v>Y</v>
      </c>
      <c r="BE104" s="79" t="str">
        <f t="shared" si="237"/>
        <v>Y</v>
      </c>
      <c r="BF104" s="79" t="str">
        <f t="shared" si="238"/>
        <v>Y</v>
      </c>
      <c r="BG104" s="79" t="str">
        <f t="shared" si="239"/>
        <v>Y</v>
      </c>
      <c r="BH104" s="79" t="str">
        <f t="shared" si="240"/>
        <v>Y</v>
      </c>
      <c r="BI104" s="79" t="str">
        <f t="shared" si="241"/>
        <v>Y</v>
      </c>
      <c r="BJ104" s="79" t="str">
        <f t="shared" si="242"/>
        <v>Y</v>
      </c>
      <c r="BK104" s="79" t="str">
        <f t="shared" si="243"/>
        <v>Y</v>
      </c>
      <c r="BL104" s="79" t="str">
        <f t="shared" si="244"/>
        <v>Y</v>
      </c>
      <c r="BM104" s="79" t="str">
        <f t="shared" si="245"/>
        <v>Y</v>
      </c>
      <c r="BN104" s="79" t="str">
        <f t="shared" si="246"/>
        <v>Y</v>
      </c>
      <c r="CG104" s="48" t="s">
        <v>126</v>
      </c>
      <c r="CH104" s="48" t="s">
        <v>126</v>
      </c>
      <c r="CI104" s="48" t="s">
        <v>126</v>
      </c>
      <c r="CJ104" s="48" t="s">
        <v>126</v>
      </c>
      <c r="CK104" s="53" t="b">
        <f ca="1">OR(IFERROR(OFFSET($CB104,0,MATCH(F$6,$CB$13:$CJ$13,0)-1),1)=0,IFERROR(OFFSET($CB104,0,MATCH(#REF!,$CB$13:$CJ$13,0)-1),1)=0,IFERROR(OFFSET($CB104,0,MATCH(F$5,$CB$13:$CJ$13,0)-1),1)=0)</f>
        <v>0</v>
      </c>
      <c r="CL104" s="53" t="b">
        <f ca="1">OR(IFERROR(OFFSET($CB104,0,MATCH(G$6,$CB$13:$CJ$13,0)-1),1)=0,IFERROR(OFFSET($CB104,0,MATCH(#REF!,$CB$13:$CJ$13,0)-1),1)=0,IFERROR(OFFSET($CB104,0,MATCH(G$5,$CB$13:$CJ$13,0)-1),1)=0)</f>
        <v>0</v>
      </c>
      <c r="CM104" s="53" t="b">
        <f ca="1">OR(IFERROR(OFFSET($CB104,0,MATCH(H$6,$CB$13:$CJ$13,0)-1),1)=0,IFERROR(OFFSET($CB104,0,MATCH(#REF!,$CB$13:$CJ$13,0)-1),1)=0,IFERROR(OFFSET($CB104,0,MATCH(H$5,$CB$13:$CJ$13,0)-1),1)=0)</f>
        <v>0</v>
      </c>
      <c r="CN104" s="53" t="b">
        <f ca="1">OR(IFERROR(OFFSET($CB104,0,MATCH(I$6,$CB$13:$CJ$13,0)-1),1)=0,IFERROR(OFFSET($CB104,0,MATCH(#REF!,$CB$13:$CJ$13,0)-1),1)=0,IFERROR(OFFSET($CB104,0,MATCH(I$5,$CB$13:$CJ$13,0)-1),1)=0)</f>
        <v>0</v>
      </c>
      <c r="CO104" s="53" t="b">
        <f ca="1">OR(IFERROR(OFFSET($CB104,0,MATCH(J$6,$CB$13:$CJ$13,0)-1),1)=0,IFERROR(OFFSET($CB104,0,MATCH(#REF!,$CB$13:$CJ$13,0)-1),1)=0,IFERROR(OFFSET($CB104,0,MATCH(J$5,$CB$13:$CJ$13,0)-1),1)=0)</f>
        <v>0</v>
      </c>
      <c r="CP104" s="53" t="b">
        <f ca="1">OR(IFERROR(OFFSET($CB104,0,MATCH(K$6,$CB$13:$CJ$13,0)-1),1)=0,IFERROR(OFFSET($CB104,0,MATCH(#REF!,$CB$13:$CJ$13,0)-1),1)=0,IFERROR(OFFSET($CB104,0,MATCH(K$5,$CB$13:$CJ$13,0)-1),1)=0)</f>
        <v>0</v>
      </c>
      <c r="CQ104" s="53" t="b">
        <f ca="1">OR(IFERROR(OFFSET($CB104,0,MATCH(L$6,$CB$13:$CJ$13,0)-1),1)=0,IFERROR(OFFSET($CB104,0,MATCH(#REF!,$CB$13:$CJ$13,0)-1),1)=0,IFERROR(OFFSET($CB104,0,MATCH(L$5,$CB$13:$CJ$13,0)-1),1)=0)</f>
        <v>0</v>
      </c>
      <c r="CR104" s="53" t="b">
        <f ca="1">OR(IFERROR(OFFSET($CB104,0,MATCH(M$6,$CB$13:$CJ$13,0)-1),1)=0,IFERROR(OFFSET($CB104,0,MATCH(#REF!,$CB$13:$CJ$13,0)-1),1)=0,IFERROR(OFFSET($CB104,0,MATCH(M$5,$CB$13:$CJ$13,0)-1),1)=0)</f>
        <v>0</v>
      </c>
      <c r="CS104" s="53" t="b">
        <f ca="1">OR(IFERROR(OFFSET($CB104,0,MATCH(N$6,$CB$13:$CJ$13,0)-1),1)=0,IFERROR(OFFSET($CB104,0,MATCH(#REF!,$CB$13:$CJ$13,0)-1),1)=0,IFERROR(OFFSET($CB104,0,MATCH(N$5,$CB$13:$CJ$13,0)-1),1)=0)</f>
        <v>0</v>
      </c>
      <c r="CT104" s="53" t="b">
        <f ca="1">OR(IFERROR(OFFSET($CB104,0,MATCH(O$6,$CB$13:$CJ$13,0)-1),1)=0,IFERROR(OFFSET($CB104,0,MATCH(#REF!,$CB$13:$CJ$13,0)-1),1)=0,IFERROR(OFFSET($CB104,0,MATCH(O$5,$CB$13:$CJ$13,0)-1),1)=0)</f>
        <v>0</v>
      </c>
      <c r="CU104" s="53" t="b">
        <f ca="1">OR(IFERROR(OFFSET($CB104,0,MATCH(P$6,$CB$13:$CJ$13,0)-1),1)=0,IFERROR(OFFSET($CB104,0,MATCH(#REF!,$CB$13:$CJ$13,0)-1),1)=0,IFERROR(OFFSET($CB104,0,MATCH(P$5,$CB$13:$CJ$13,0)-1),1)=0)</f>
        <v>0</v>
      </c>
      <c r="CV104" s="53" t="b">
        <f ca="1">OR(IFERROR(OFFSET($CB104,0,MATCH(Q$6,$CB$13:$CJ$13,0)-1),1)=0,IFERROR(OFFSET($CB104,0,MATCH(#REF!,$CB$13:$CJ$13,0)-1),1)=0,IFERROR(OFFSET($CB104,0,MATCH(Q$5,$CB$13:$CJ$13,0)-1),1)=0)</f>
        <v>0</v>
      </c>
      <c r="CW104" s="53" t="b">
        <f ca="1">OR(IFERROR(OFFSET($CB104,0,MATCH(R$6,$CB$13:$CJ$13,0)-1),1)=0,IFERROR(OFFSET($CB104,0,MATCH(#REF!,$CB$13:$CJ$13,0)-1),1)=0,IFERROR(OFFSET($CB104,0,MATCH(R$5,$CB$13:$CJ$13,0)-1),1)=0)</f>
        <v>0</v>
      </c>
      <c r="CX104" s="53" t="b">
        <f ca="1">OR(IFERROR(OFFSET($CB104,0,MATCH(S$6,$CB$13:$CJ$13,0)-1),1)=0,IFERROR(OFFSET($CB104,0,MATCH(#REF!,$CB$13:$CJ$13,0)-1),1)=0,IFERROR(OFFSET($CB104,0,MATCH(S$5,$CB$13:$CJ$13,0)-1),1)=0)</f>
        <v>0</v>
      </c>
      <c r="CY104" s="53" t="b">
        <f ca="1">OR(IFERROR(OFFSET($CB104,0,MATCH(T$6,$CB$13:$CJ$13,0)-1),1)=0,IFERROR(OFFSET($CB104,0,MATCH(#REF!,$CB$13:$CJ$13,0)-1),1)=0,IFERROR(OFFSET($CB104,0,MATCH(T$5,$CB$13:$CJ$13,0)-1),1)=0)</f>
        <v>0</v>
      </c>
      <c r="CZ104" s="53" t="b">
        <f ca="1">OR(IFERROR(OFFSET($CB104,0,MATCH(U$6,$CB$13:$CJ$13,0)-1),1)=0,IFERROR(OFFSET($CB104,0,MATCH(#REF!,$CB$13:$CJ$13,0)-1),1)=0,IFERROR(OFFSET($CB104,0,MATCH(U$5,$CB$13:$CJ$13,0)-1),1)=0)</f>
        <v>0</v>
      </c>
      <c r="DA104" s="53" t="b">
        <f ca="1">OR(IFERROR(OFFSET($CB104,0,MATCH(V$6,$CB$13:$CJ$13,0)-1),1)=0,IFERROR(OFFSET($CB104,0,MATCH(#REF!,$CB$13:$CJ$13,0)-1),1)=0,IFERROR(OFFSET($CB104,0,MATCH(V$5,$CB$13:$CJ$13,0)-1),1)=0)</f>
        <v>0</v>
      </c>
      <c r="DB104" s="53" t="b">
        <f ca="1">OR(IFERROR(OFFSET($CB104,0,MATCH(W$6,$CB$13:$CJ$13,0)-1),1)=0,IFERROR(OFFSET($CB104,0,MATCH(#REF!,$CB$13:$CJ$13,0)-1),1)=0,IFERROR(OFFSET($CB104,0,MATCH(W$5,$CB$13:$CJ$13,0)-1),1)=0)</f>
        <v>0</v>
      </c>
      <c r="DC104" s="53" t="b">
        <f ca="1">OR(IFERROR(OFFSET($CB104,0,MATCH(X$6,$CB$13:$CJ$13,0)-1),1)=0,IFERROR(OFFSET($CB104,0,MATCH(#REF!,$CB$13:$CJ$13,0)-1),1)=0,IFERROR(OFFSET($CB104,0,MATCH(X$5,$CB$13:$CJ$13,0)-1),1)=0)</f>
        <v>0</v>
      </c>
      <c r="DD104" s="53" t="b">
        <f ca="1">OR(IFERROR(OFFSET($CB104,0,MATCH(Y$6,$CB$13:$CJ$13,0)-1),1)=0,IFERROR(OFFSET($CB104,0,MATCH(#REF!,$CB$13:$CJ$13,0)-1),1)=0,IFERROR(OFFSET($CB104,0,MATCH(Y$5,$CB$13:$CJ$13,0)-1),1)=0)</f>
        <v>0</v>
      </c>
      <c r="DE104" s="53" t="b">
        <f ca="1">OR(IFERROR(OFFSET($CB104,0,MATCH(Z$6,$CB$13:$CJ$13,0)-1),1)=0,IFERROR(OFFSET($CB104,0,MATCH(#REF!,$CB$13:$CJ$13,0)-1),1)=0,IFERROR(OFFSET($CB104,0,MATCH(Z$5,$CB$13:$CJ$13,0)-1),1)=0)</f>
        <v>0</v>
      </c>
      <c r="DF104" s="53" t="b">
        <f ca="1">OR(IFERROR(OFFSET($CB104,0,MATCH(AA$6,$CB$13:$CJ$13,0)-1),1)=0,IFERROR(OFFSET($CB104,0,MATCH(#REF!,$CB$13:$CJ$13,0)-1),1)=0,IFERROR(OFFSET($CB104,0,MATCH(AA$5,$CB$13:$CJ$13,0)-1),1)=0)</f>
        <v>0</v>
      </c>
      <c r="DG104" s="53" t="b">
        <f ca="1">OR(IFERROR(OFFSET($CB104,0,MATCH(AB$6,$CB$13:$CJ$13,0)-1),1)=0,IFERROR(OFFSET($CB104,0,MATCH(#REF!,$CB$13:$CJ$13,0)-1),1)=0,IFERROR(OFFSET($CB104,0,MATCH(AB$5,$CB$13:$CJ$13,0)-1),1)=0)</f>
        <v>0</v>
      </c>
      <c r="DH104" s="53" t="b">
        <f ca="1">OR(IFERROR(OFFSET($CB104,0,MATCH(AC$6,$CB$13:$CJ$13,0)-1),1)=0,IFERROR(OFFSET($CB104,0,MATCH(#REF!,$CB$13:$CJ$13,0)-1),1)=0,IFERROR(OFFSET($CB104,0,MATCH(AC$5,$CB$13:$CJ$13,0)-1),1)=0)</f>
        <v>0</v>
      </c>
      <c r="DI104" s="53" t="b">
        <f ca="1">OR(IFERROR(OFFSET($CB104,0,MATCH(AD$6,$CB$13:$CJ$13,0)-1),1)=0,IFERROR(OFFSET($CB104,0,MATCH(#REF!,$CB$13:$CJ$13,0)-1),1)=0,IFERROR(OFFSET($CB104,0,MATCH(AD$5,$CB$13:$CJ$13,0)-1),1)=0)</f>
        <v>0</v>
      </c>
      <c r="DJ104" s="53" t="b">
        <f ca="1">OR(IFERROR(OFFSET($CB104,0,MATCH(AE$6,$CB$13:$CJ$13,0)-1),1)=0,IFERROR(OFFSET($CB104,0,MATCH(#REF!,$CB$13:$CJ$13,0)-1),1)=0,IFERROR(OFFSET($CB104,0,MATCH(AE$5,$CB$13:$CJ$13,0)-1),1)=0)</f>
        <v>0</v>
      </c>
      <c r="DK104" s="53" t="b">
        <f ca="1">OR(IFERROR(OFFSET($CB104,0,MATCH(AF$6,$CB$13:$CJ$13,0)-1),1)=0,IFERROR(OFFSET($CB104,0,MATCH(#REF!,$CB$13:$CJ$13,0)-1),1)=0,IFERROR(OFFSET($CB104,0,MATCH(AF$5,$CB$13:$CJ$13,0)-1),1)=0)</f>
        <v>0</v>
      </c>
      <c r="DL104" s="53" t="b">
        <f ca="1">OR(IFERROR(OFFSET($CB104,0,MATCH(AG$6,$CB$13:$CJ$13,0)-1),1)=0,IFERROR(OFFSET($CB104,0,MATCH(#REF!,$CB$13:$CJ$13,0)-1),1)=0,IFERROR(OFFSET($CB104,0,MATCH(AG$5,$CB$13:$CJ$13,0)-1),1)=0)</f>
        <v>0</v>
      </c>
      <c r="DM104" s="53" t="b">
        <f ca="1">OR(IFERROR(OFFSET($CB104,0,MATCH(AH$6,$CB$13:$CJ$13,0)-1),1)=0,IFERROR(OFFSET($CB104,0,MATCH(#REF!,$CB$13:$CJ$13,0)-1),1)=0,IFERROR(OFFSET($CB104,0,MATCH(AH$5,$CB$13:$CJ$13,0)-1),1)=0)</f>
        <v>0</v>
      </c>
      <c r="DN104" s="53" t="b">
        <f ca="1">OR(IFERROR(OFFSET($CB104,0,MATCH(AI$6,$CB$13:$CJ$13,0)-1),1)=0,IFERROR(OFFSET($CB104,0,MATCH(#REF!,$CB$13:$CJ$13,0)-1),1)=0,IFERROR(OFFSET($CB104,0,MATCH(AI$5,$CB$13:$CJ$13,0)-1),1)=0)</f>
        <v>0</v>
      </c>
    </row>
    <row r="105" spans="2:118" outlineLevel="1" x14ac:dyDescent="0.25">
      <c r="C105" s="88" t="s">
        <v>593</v>
      </c>
      <c r="D105" s="79" t="s">
        <v>147</v>
      </c>
      <c r="E105" s="79" t="s">
        <v>154</v>
      </c>
      <c r="F105" s="110"/>
      <c r="G105" s="110"/>
      <c r="H105" s="110"/>
      <c r="I105" s="110"/>
      <c r="J105" s="110"/>
      <c r="K105" s="110"/>
      <c r="L105" s="110"/>
      <c r="M105" s="110"/>
      <c r="N105" s="110"/>
      <c r="O105" s="110"/>
      <c r="P105" s="110"/>
      <c r="Q105" s="110"/>
      <c r="R105" s="110"/>
      <c r="S105" s="110"/>
      <c r="T105" s="110"/>
      <c r="U105" s="110"/>
      <c r="V105" s="110"/>
      <c r="W105" s="110"/>
      <c r="X105" s="110"/>
      <c r="Y105" s="110"/>
      <c r="AA105" s="48" t="s">
        <v>127</v>
      </c>
      <c r="AB105" s="48" t="s">
        <v>127</v>
      </c>
      <c r="AC105" s="48" t="s">
        <v>127</v>
      </c>
      <c r="AD105" s="48" t="s">
        <v>127</v>
      </c>
      <c r="AE105" s="48" t="s">
        <v>127</v>
      </c>
      <c r="AF105" s="48" t="s">
        <v>127</v>
      </c>
      <c r="AG105" s="48" t="s">
        <v>126</v>
      </c>
      <c r="AH105" s="48" t="s">
        <v>126</v>
      </c>
      <c r="AI105" s="48" t="s">
        <v>127</v>
      </c>
      <c r="AJ105" s="48" t="s">
        <v>126</v>
      </c>
      <c r="AL105" s="48" t="s">
        <v>126</v>
      </c>
      <c r="AM105" s="48" t="s">
        <v>126</v>
      </c>
      <c r="AN105" s="48" t="s">
        <v>126</v>
      </c>
      <c r="AO105" s="48" t="s">
        <v>126</v>
      </c>
      <c r="AQ105" s="48" t="s">
        <v>126</v>
      </c>
      <c r="AR105" s="48" t="s">
        <v>126</v>
      </c>
      <c r="AS105" s="48" t="s">
        <v>126</v>
      </c>
      <c r="AU105" s="79" t="str">
        <f t="shared" si="227"/>
        <v>N</v>
      </c>
      <c r="AV105" s="79" t="str">
        <f t="shared" si="228"/>
        <v>Y</v>
      </c>
      <c r="AW105" s="79" t="str">
        <f t="shared" si="229"/>
        <v>Y</v>
      </c>
      <c r="AX105" s="79" t="str">
        <f t="shared" si="230"/>
        <v>Y</v>
      </c>
      <c r="AY105" s="79" t="str">
        <f t="shared" si="231"/>
        <v>Y</v>
      </c>
      <c r="AZ105" s="79" t="str">
        <f t="shared" si="232"/>
        <v>Y</v>
      </c>
      <c r="BA105" s="79" t="str">
        <f t="shared" si="233"/>
        <v>Y</v>
      </c>
      <c r="BB105" s="79" t="str">
        <f t="shared" si="234"/>
        <v>Y</v>
      </c>
      <c r="BC105" s="79" t="str">
        <f t="shared" si="235"/>
        <v>Y</v>
      </c>
      <c r="BD105" s="79" t="str">
        <f t="shared" si="236"/>
        <v>Y</v>
      </c>
      <c r="BE105" s="79" t="str">
        <f t="shared" si="237"/>
        <v>Y</v>
      </c>
      <c r="BF105" s="79" t="str">
        <f t="shared" si="238"/>
        <v>Y</v>
      </c>
      <c r="BG105" s="79" t="str">
        <f t="shared" si="239"/>
        <v>Y</v>
      </c>
      <c r="BH105" s="79" t="str">
        <f t="shared" si="240"/>
        <v>Y</v>
      </c>
      <c r="BI105" s="79" t="str">
        <f t="shared" si="241"/>
        <v>Y</v>
      </c>
      <c r="BJ105" s="79" t="str">
        <f t="shared" si="242"/>
        <v>Y</v>
      </c>
      <c r="BK105" s="79" t="str">
        <f t="shared" si="243"/>
        <v>Y</v>
      </c>
      <c r="BL105" s="79" t="str">
        <f t="shared" si="244"/>
        <v>Y</v>
      </c>
      <c r="BM105" s="79" t="str">
        <f t="shared" si="245"/>
        <v>Y</v>
      </c>
      <c r="BN105" s="79" t="str">
        <f t="shared" si="246"/>
        <v>Y</v>
      </c>
      <c r="CG105" s="48" t="s">
        <v>126</v>
      </c>
      <c r="CH105" s="48" t="s">
        <v>126</v>
      </c>
      <c r="CI105" s="48" t="s">
        <v>126</v>
      </c>
      <c r="CJ105" s="48" t="s">
        <v>126</v>
      </c>
      <c r="CK105" s="53" t="b">
        <f ca="1">OR(IFERROR(OFFSET($CB105,0,MATCH(F$6,$CB$13:$CJ$13,0)-1),1)=0,IFERROR(OFFSET($CB105,0,MATCH(#REF!,$CB$13:$CJ$13,0)-1),1)=0,IFERROR(OFFSET($CB105,0,MATCH(F$5,$CB$13:$CJ$13,0)-1),1)=0)</f>
        <v>0</v>
      </c>
      <c r="CL105" s="53" t="b">
        <f ca="1">OR(IFERROR(OFFSET($CB105,0,MATCH(G$6,$CB$13:$CJ$13,0)-1),1)=0,IFERROR(OFFSET($CB105,0,MATCH(#REF!,$CB$13:$CJ$13,0)-1),1)=0,IFERROR(OFFSET($CB105,0,MATCH(G$5,$CB$13:$CJ$13,0)-1),1)=0)</f>
        <v>0</v>
      </c>
      <c r="CM105" s="53" t="b">
        <f ca="1">OR(IFERROR(OFFSET($CB105,0,MATCH(H$6,$CB$13:$CJ$13,0)-1),1)=0,IFERROR(OFFSET($CB105,0,MATCH(#REF!,$CB$13:$CJ$13,0)-1),1)=0,IFERROR(OFFSET($CB105,0,MATCH(H$5,$CB$13:$CJ$13,0)-1),1)=0)</f>
        <v>0</v>
      </c>
      <c r="CN105" s="53" t="b">
        <f ca="1">OR(IFERROR(OFFSET($CB105,0,MATCH(I$6,$CB$13:$CJ$13,0)-1),1)=0,IFERROR(OFFSET($CB105,0,MATCH(#REF!,$CB$13:$CJ$13,0)-1),1)=0,IFERROR(OFFSET($CB105,0,MATCH(I$5,$CB$13:$CJ$13,0)-1),1)=0)</f>
        <v>0</v>
      </c>
      <c r="CO105" s="53" t="b">
        <f ca="1">OR(IFERROR(OFFSET($CB105,0,MATCH(J$6,$CB$13:$CJ$13,0)-1),1)=0,IFERROR(OFFSET($CB105,0,MATCH(#REF!,$CB$13:$CJ$13,0)-1),1)=0,IFERROR(OFFSET($CB105,0,MATCH(J$5,$CB$13:$CJ$13,0)-1),1)=0)</f>
        <v>0</v>
      </c>
      <c r="CP105" s="53" t="b">
        <f ca="1">OR(IFERROR(OFFSET($CB105,0,MATCH(K$6,$CB$13:$CJ$13,0)-1),1)=0,IFERROR(OFFSET($CB105,0,MATCH(#REF!,$CB$13:$CJ$13,0)-1),1)=0,IFERROR(OFFSET($CB105,0,MATCH(K$5,$CB$13:$CJ$13,0)-1),1)=0)</f>
        <v>0</v>
      </c>
      <c r="CQ105" s="53" t="b">
        <f ca="1">OR(IFERROR(OFFSET($CB105,0,MATCH(L$6,$CB$13:$CJ$13,0)-1),1)=0,IFERROR(OFFSET($CB105,0,MATCH(#REF!,$CB$13:$CJ$13,0)-1),1)=0,IFERROR(OFFSET($CB105,0,MATCH(L$5,$CB$13:$CJ$13,0)-1),1)=0)</f>
        <v>0</v>
      </c>
      <c r="CR105" s="53" t="b">
        <f ca="1">OR(IFERROR(OFFSET($CB105,0,MATCH(M$6,$CB$13:$CJ$13,0)-1),1)=0,IFERROR(OFFSET($CB105,0,MATCH(#REF!,$CB$13:$CJ$13,0)-1),1)=0,IFERROR(OFFSET($CB105,0,MATCH(M$5,$CB$13:$CJ$13,0)-1),1)=0)</f>
        <v>0</v>
      </c>
      <c r="CS105" s="53" t="b">
        <f ca="1">OR(IFERROR(OFFSET($CB105,0,MATCH(N$6,$CB$13:$CJ$13,0)-1),1)=0,IFERROR(OFFSET($CB105,0,MATCH(#REF!,$CB$13:$CJ$13,0)-1),1)=0,IFERROR(OFFSET($CB105,0,MATCH(N$5,$CB$13:$CJ$13,0)-1),1)=0)</f>
        <v>0</v>
      </c>
      <c r="CT105" s="53" t="b">
        <f ca="1">OR(IFERROR(OFFSET($CB105,0,MATCH(O$6,$CB$13:$CJ$13,0)-1),1)=0,IFERROR(OFFSET($CB105,0,MATCH(#REF!,$CB$13:$CJ$13,0)-1),1)=0,IFERROR(OFFSET($CB105,0,MATCH(O$5,$CB$13:$CJ$13,0)-1),1)=0)</f>
        <v>0</v>
      </c>
      <c r="CU105" s="53" t="b">
        <f ca="1">OR(IFERROR(OFFSET($CB105,0,MATCH(P$6,$CB$13:$CJ$13,0)-1),1)=0,IFERROR(OFFSET($CB105,0,MATCH(#REF!,$CB$13:$CJ$13,0)-1),1)=0,IFERROR(OFFSET($CB105,0,MATCH(P$5,$CB$13:$CJ$13,0)-1),1)=0)</f>
        <v>0</v>
      </c>
      <c r="CV105" s="53" t="b">
        <f ca="1">OR(IFERROR(OFFSET($CB105,0,MATCH(Q$6,$CB$13:$CJ$13,0)-1),1)=0,IFERROR(OFFSET($CB105,0,MATCH(#REF!,$CB$13:$CJ$13,0)-1),1)=0,IFERROR(OFFSET($CB105,0,MATCH(Q$5,$CB$13:$CJ$13,0)-1),1)=0)</f>
        <v>0</v>
      </c>
      <c r="CW105" s="53" t="b">
        <f ca="1">OR(IFERROR(OFFSET($CB105,0,MATCH(R$6,$CB$13:$CJ$13,0)-1),1)=0,IFERROR(OFFSET($CB105,0,MATCH(#REF!,$CB$13:$CJ$13,0)-1),1)=0,IFERROR(OFFSET($CB105,0,MATCH(R$5,$CB$13:$CJ$13,0)-1),1)=0)</f>
        <v>0</v>
      </c>
      <c r="CX105" s="53" t="b">
        <f ca="1">OR(IFERROR(OFFSET($CB105,0,MATCH(S$6,$CB$13:$CJ$13,0)-1),1)=0,IFERROR(OFFSET($CB105,0,MATCH(#REF!,$CB$13:$CJ$13,0)-1),1)=0,IFERROR(OFFSET($CB105,0,MATCH(S$5,$CB$13:$CJ$13,0)-1),1)=0)</f>
        <v>0</v>
      </c>
      <c r="CY105" s="53" t="b">
        <f ca="1">OR(IFERROR(OFFSET($CB105,0,MATCH(T$6,$CB$13:$CJ$13,0)-1),1)=0,IFERROR(OFFSET($CB105,0,MATCH(#REF!,$CB$13:$CJ$13,0)-1),1)=0,IFERROR(OFFSET($CB105,0,MATCH(T$5,$CB$13:$CJ$13,0)-1),1)=0)</f>
        <v>0</v>
      </c>
      <c r="CZ105" s="53" t="b">
        <f ca="1">OR(IFERROR(OFFSET($CB105,0,MATCH(U$6,$CB$13:$CJ$13,0)-1),1)=0,IFERROR(OFFSET($CB105,0,MATCH(#REF!,$CB$13:$CJ$13,0)-1),1)=0,IFERROR(OFFSET($CB105,0,MATCH(U$5,$CB$13:$CJ$13,0)-1),1)=0)</f>
        <v>0</v>
      </c>
      <c r="DA105" s="53" t="b">
        <f ca="1">OR(IFERROR(OFFSET($CB105,0,MATCH(V$6,$CB$13:$CJ$13,0)-1),1)=0,IFERROR(OFFSET($CB105,0,MATCH(#REF!,$CB$13:$CJ$13,0)-1),1)=0,IFERROR(OFFSET($CB105,0,MATCH(V$5,$CB$13:$CJ$13,0)-1),1)=0)</f>
        <v>0</v>
      </c>
      <c r="DB105" s="53" t="b">
        <f ca="1">OR(IFERROR(OFFSET($CB105,0,MATCH(W$6,$CB$13:$CJ$13,0)-1),1)=0,IFERROR(OFFSET($CB105,0,MATCH(#REF!,$CB$13:$CJ$13,0)-1),1)=0,IFERROR(OFFSET($CB105,0,MATCH(W$5,$CB$13:$CJ$13,0)-1),1)=0)</f>
        <v>0</v>
      </c>
      <c r="DC105" s="53" t="b">
        <f ca="1">OR(IFERROR(OFFSET($CB105,0,MATCH(X$6,$CB$13:$CJ$13,0)-1),1)=0,IFERROR(OFFSET($CB105,0,MATCH(#REF!,$CB$13:$CJ$13,0)-1),1)=0,IFERROR(OFFSET($CB105,0,MATCH(X$5,$CB$13:$CJ$13,0)-1),1)=0)</f>
        <v>0</v>
      </c>
      <c r="DD105" s="53" t="b">
        <f ca="1">OR(IFERROR(OFFSET($CB105,0,MATCH(Y$6,$CB$13:$CJ$13,0)-1),1)=0,IFERROR(OFFSET($CB105,0,MATCH(#REF!,$CB$13:$CJ$13,0)-1),1)=0,IFERROR(OFFSET($CB105,0,MATCH(Y$5,$CB$13:$CJ$13,0)-1),1)=0)</f>
        <v>0</v>
      </c>
      <c r="DE105" s="53" t="b">
        <f ca="1">OR(IFERROR(OFFSET($CB105,0,MATCH(Z$6,$CB$13:$CJ$13,0)-1),1)=0,IFERROR(OFFSET($CB105,0,MATCH(#REF!,$CB$13:$CJ$13,0)-1),1)=0,IFERROR(OFFSET($CB105,0,MATCH(Z$5,$CB$13:$CJ$13,0)-1),1)=0)</f>
        <v>0</v>
      </c>
      <c r="DF105" s="53" t="b">
        <f ca="1">OR(IFERROR(OFFSET($CB105,0,MATCH(AA$6,$CB$13:$CJ$13,0)-1),1)=0,IFERROR(OFFSET($CB105,0,MATCH(#REF!,$CB$13:$CJ$13,0)-1),1)=0,IFERROR(OFFSET($CB105,0,MATCH(AA$5,$CB$13:$CJ$13,0)-1),1)=0)</f>
        <v>0</v>
      </c>
      <c r="DG105" s="53" t="b">
        <f ca="1">OR(IFERROR(OFFSET($CB105,0,MATCH(AB$6,$CB$13:$CJ$13,0)-1),1)=0,IFERROR(OFFSET($CB105,0,MATCH(#REF!,$CB$13:$CJ$13,0)-1),1)=0,IFERROR(OFFSET($CB105,0,MATCH(AB$5,$CB$13:$CJ$13,0)-1),1)=0)</f>
        <v>0</v>
      </c>
      <c r="DH105" s="53" t="b">
        <f ca="1">OR(IFERROR(OFFSET($CB105,0,MATCH(AC$6,$CB$13:$CJ$13,0)-1),1)=0,IFERROR(OFFSET($CB105,0,MATCH(#REF!,$CB$13:$CJ$13,0)-1),1)=0,IFERROR(OFFSET($CB105,0,MATCH(AC$5,$CB$13:$CJ$13,0)-1),1)=0)</f>
        <v>0</v>
      </c>
      <c r="DI105" s="53" t="b">
        <f ca="1">OR(IFERROR(OFFSET($CB105,0,MATCH(AD$6,$CB$13:$CJ$13,0)-1),1)=0,IFERROR(OFFSET($CB105,0,MATCH(#REF!,$CB$13:$CJ$13,0)-1),1)=0,IFERROR(OFFSET($CB105,0,MATCH(AD$5,$CB$13:$CJ$13,0)-1),1)=0)</f>
        <v>0</v>
      </c>
      <c r="DJ105" s="53" t="b">
        <f ca="1">OR(IFERROR(OFFSET($CB105,0,MATCH(AE$6,$CB$13:$CJ$13,0)-1),1)=0,IFERROR(OFFSET($CB105,0,MATCH(#REF!,$CB$13:$CJ$13,0)-1),1)=0,IFERROR(OFFSET($CB105,0,MATCH(AE$5,$CB$13:$CJ$13,0)-1),1)=0)</f>
        <v>0</v>
      </c>
      <c r="DK105" s="53" t="b">
        <f ca="1">OR(IFERROR(OFFSET($CB105,0,MATCH(AF$6,$CB$13:$CJ$13,0)-1),1)=0,IFERROR(OFFSET($CB105,0,MATCH(#REF!,$CB$13:$CJ$13,0)-1),1)=0,IFERROR(OFFSET($CB105,0,MATCH(AF$5,$CB$13:$CJ$13,0)-1),1)=0)</f>
        <v>0</v>
      </c>
      <c r="DL105" s="53" t="b">
        <f ca="1">OR(IFERROR(OFFSET($CB105,0,MATCH(AG$6,$CB$13:$CJ$13,0)-1),1)=0,IFERROR(OFFSET($CB105,0,MATCH(#REF!,$CB$13:$CJ$13,0)-1),1)=0,IFERROR(OFFSET($CB105,0,MATCH(AG$5,$CB$13:$CJ$13,0)-1),1)=0)</f>
        <v>0</v>
      </c>
      <c r="DM105" s="53" t="b">
        <f ca="1">OR(IFERROR(OFFSET($CB105,0,MATCH(AH$6,$CB$13:$CJ$13,0)-1),1)=0,IFERROR(OFFSET($CB105,0,MATCH(#REF!,$CB$13:$CJ$13,0)-1),1)=0,IFERROR(OFFSET($CB105,0,MATCH(AH$5,$CB$13:$CJ$13,0)-1),1)=0)</f>
        <v>0</v>
      </c>
      <c r="DN105" s="53" t="b">
        <f ca="1">OR(IFERROR(OFFSET($CB105,0,MATCH(AI$6,$CB$13:$CJ$13,0)-1),1)=0,IFERROR(OFFSET($CB105,0,MATCH(#REF!,$CB$13:$CJ$13,0)-1),1)=0,IFERROR(OFFSET($CB105,0,MATCH(AI$5,$CB$13:$CJ$13,0)-1),1)=0)</f>
        <v>0</v>
      </c>
    </row>
    <row r="106" spans="2:118" outlineLevel="1" x14ac:dyDescent="0.25">
      <c r="C106" s="88" t="s">
        <v>594</v>
      </c>
      <c r="D106" s="79" t="s">
        <v>147</v>
      </c>
      <c r="E106" s="79" t="s">
        <v>154</v>
      </c>
      <c r="F106" s="110"/>
      <c r="G106" s="110"/>
      <c r="H106" s="110"/>
      <c r="I106" s="110"/>
      <c r="J106" s="110"/>
      <c r="K106" s="110"/>
      <c r="L106" s="110"/>
      <c r="M106" s="110"/>
      <c r="N106" s="110"/>
      <c r="O106" s="110"/>
      <c r="P106" s="110"/>
      <c r="Q106" s="110"/>
      <c r="R106" s="110"/>
      <c r="S106" s="110"/>
      <c r="T106" s="110"/>
      <c r="U106" s="110"/>
      <c r="V106" s="110"/>
      <c r="W106" s="110"/>
      <c r="X106" s="110"/>
      <c r="Y106" s="110"/>
      <c r="AA106" s="48" t="s">
        <v>127</v>
      </c>
      <c r="AB106" s="48" t="s">
        <v>127</v>
      </c>
      <c r="AC106" s="48" t="s">
        <v>127</v>
      </c>
      <c r="AD106" s="48" t="s">
        <v>127</v>
      </c>
      <c r="AE106" s="48" t="s">
        <v>127</v>
      </c>
      <c r="AF106" s="48" t="s">
        <v>127</v>
      </c>
      <c r="AG106" s="48" t="s">
        <v>126</v>
      </c>
      <c r="AH106" s="48" t="s">
        <v>126</v>
      </c>
      <c r="AI106" s="48" t="s">
        <v>127</v>
      </c>
      <c r="AJ106" s="48" t="s">
        <v>126</v>
      </c>
      <c r="AL106" s="48" t="s">
        <v>126</v>
      </c>
      <c r="AM106" s="48" t="s">
        <v>126</v>
      </c>
      <c r="AN106" s="48" t="s">
        <v>126</v>
      </c>
      <c r="AO106" s="48" t="s">
        <v>126</v>
      </c>
      <c r="AQ106" s="48" t="s">
        <v>126</v>
      </c>
      <c r="AR106" s="48" t="s">
        <v>126</v>
      </c>
      <c r="AS106" s="48" t="s">
        <v>126</v>
      </c>
      <c r="AU106" s="79" t="str">
        <f t="shared" si="227"/>
        <v>N</v>
      </c>
      <c r="AV106" s="79" t="str">
        <f t="shared" si="228"/>
        <v>Y</v>
      </c>
      <c r="AW106" s="79" t="str">
        <f t="shared" si="229"/>
        <v>Y</v>
      </c>
      <c r="AX106" s="79" t="str">
        <f t="shared" si="230"/>
        <v>Y</v>
      </c>
      <c r="AY106" s="79" t="str">
        <f t="shared" si="231"/>
        <v>Y</v>
      </c>
      <c r="AZ106" s="79" t="str">
        <f t="shared" si="232"/>
        <v>Y</v>
      </c>
      <c r="BA106" s="79" t="str">
        <f t="shared" si="233"/>
        <v>Y</v>
      </c>
      <c r="BB106" s="79" t="str">
        <f t="shared" si="234"/>
        <v>Y</v>
      </c>
      <c r="BC106" s="79" t="str">
        <f t="shared" si="235"/>
        <v>Y</v>
      </c>
      <c r="BD106" s="79" t="str">
        <f t="shared" si="236"/>
        <v>Y</v>
      </c>
      <c r="BE106" s="79" t="str">
        <f t="shared" si="237"/>
        <v>Y</v>
      </c>
      <c r="BF106" s="79" t="str">
        <f t="shared" si="238"/>
        <v>Y</v>
      </c>
      <c r="BG106" s="79" t="str">
        <f t="shared" si="239"/>
        <v>Y</v>
      </c>
      <c r="BH106" s="79" t="str">
        <f t="shared" si="240"/>
        <v>Y</v>
      </c>
      <c r="BI106" s="79" t="str">
        <f t="shared" si="241"/>
        <v>Y</v>
      </c>
      <c r="BJ106" s="79" t="str">
        <f t="shared" si="242"/>
        <v>Y</v>
      </c>
      <c r="BK106" s="79" t="str">
        <f t="shared" si="243"/>
        <v>Y</v>
      </c>
      <c r="BL106" s="79" t="str">
        <f t="shared" si="244"/>
        <v>Y</v>
      </c>
      <c r="BM106" s="79" t="str">
        <f t="shared" si="245"/>
        <v>Y</v>
      </c>
      <c r="BN106" s="79" t="str">
        <f t="shared" si="246"/>
        <v>Y</v>
      </c>
      <c r="CG106" s="48" t="s">
        <v>126</v>
      </c>
      <c r="CH106" s="48" t="s">
        <v>126</v>
      </c>
      <c r="CI106" s="48" t="s">
        <v>126</v>
      </c>
      <c r="CJ106" s="48" t="s">
        <v>126</v>
      </c>
      <c r="CK106" s="53" t="b">
        <f ca="1">OR(IFERROR(OFFSET($CB106,0,MATCH(F$6,$CB$13:$CJ$13,0)-1),1)=0,IFERROR(OFFSET($CB106,0,MATCH(#REF!,$CB$13:$CJ$13,0)-1),1)=0,IFERROR(OFFSET($CB106,0,MATCH(F$5,$CB$13:$CJ$13,0)-1),1)=0)</f>
        <v>0</v>
      </c>
      <c r="CL106" s="53" t="b">
        <f ca="1">OR(IFERROR(OFFSET($CB106,0,MATCH(G$6,$CB$13:$CJ$13,0)-1),1)=0,IFERROR(OFFSET($CB106,0,MATCH(#REF!,$CB$13:$CJ$13,0)-1),1)=0,IFERROR(OFFSET($CB106,0,MATCH(G$5,$CB$13:$CJ$13,0)-1),1)=0)</f>
        <v>0</v>
      </c>
      <c r="CM106" s="53" t="b">
        <f ca="1">OR(IFERROR(OFFSET($CB106,0,MATCH(H$6,$CB$13:$CJ$13,0)-1),1)=0,IFERROR(OFFSET($CB106,0,MATCH(#REF!,$CB$13:$CJ$13,0)-1),1)=0,IFERROR(OFFSET($CB106,0,MATCH(H$5,$CB$13:$CJ$13,0)-1),1)=0)</f>
        <v>0</v>
      </c>
      <c r="CN106" s="53" t="b">
        <f ca="1">OR(IFERROR(OFFSET($CB106,0,MATCH(I$6,$CB$13:$CJ$13,0)-1),1)=0,IFERROR(OFFSET($CB106,0,MATCH(#REF!,$CB$13:$CJ$13,0)-1),1)=0,IFERROR(OFFSET($CB106,0,MATCH(I$5,$CB$13:$CJ$13,0)-1),1)=0)</f>
        <v>0</v>
      </c>
      <c r="CO106" s="53" t="b">
        <f ca="1">OR(IFERROR(OFFSET($CB106,0,MATCH(J$6,$CB$13:$CJ$13,0)-1),1)=0,IFERROR(OFFSET($CB106,0,MATCH(#REF!,$CB$13:$CJ$13,0)-1),1)=0,IFERROR(OFFSET($CB106,0,MATCH(J$5,$CB$13:$CJ$13,0)-1),1)=0)</f>
        <v>0</v>
      </c>
      <c r="CP106" s="53" t="b">
        <f ca="1">OR(IFERROR(OFFSET($CB106,0,MATCH(K$6,$CB$13:$CJ$13,0)-1),1)=0,IFERROR(OFFSET($CB106,0,MATCH(#REF!,$CB$13:$CJ$13,0)-1),1)=0,IFERROR(OFFSET($CB106,0,MATCH(K$5,$CB$13:$CJ$13,0)-1),1)=0)</f>
        <v>0</v>
      </c>
      <c r="CQ106" s="53" t="b">
        <f ca="1">OR(IFERROR(OFFSET($CB106,0,MATCH(L$6,$CB$13:$CJ$13,0)-1),1)=0,IFERROR(OFFSET($CB106,0,MATCH(#REF!,$CB$13:$CJ$13,0)-1),1)=0,IFERROR(OFFSET($CB106,0,MATCH(L$5,$CB$13:$CJ$13,0)-1),1)=0)</f>
        <v>0</v>
      </c>
      <c r="CR106" s="53" t="b">
        <f ca="1">OR(IFERROR(OFFSET($CB106,0,MATCH(M$6,$CB$13:$CJ$13,0)-1),1)=0,IFERROR(OFFSET($CB106,0,MATCH(#REF!,$CB$13:$CJ$13,0)-1),1)=0,IFERROR(OFFSET($CB106,0,MATCH(M$5,$CB$13:$CJ$13,0)-1),1)=0)</f>
        <v>0</v>
      </c>
      <c r="CS106" s="53" t="b">
        <f ca="1">OR(IFERROR(OFFSET($CB106,0,MATCH(N$6,$CB$13:$CJ$13,0)-1),1)=0,IFERROR(OFFSET($CB106,0,MATCH(#REF!,$CB$13:$CJ$13,0)-1),1)=0,IFERROR(OFFSET($CB106,0,MATCH(N$5,$CB$13:$CJ$13,0)-1),1)=0)</f>
        <v>0</v>
      </c>
      <c r="CT106" s="53" t="b">
        <f ca="1">OR(IFERROR(OFFSET($CB106,0,MATCH(O$6,$CB$13:$CJ$13,0)-1),1)=0,IFERROR(OFFSET($CB106,0,MATCH(#REF!,$CB$13:$CJ$13,0)-1),1)=0,IFERROR(OFFSET($CB106,0,MATCH(O$5,$CB$13:$CJ$13,0)-1),1)=0)</f>
        <v>0</v>
      </c>
      <c r="CU106" s="53" t="b">
        <f ca="1">OR(IFERROR(OFFSET($CB106,0,MATCH(P$6,$CB$13:$CJ$13,0)-1),1)=0,IFERROR(OFFSET($CB106,0,MATCH(#REF!,$CB$13:$CJ$13,0)-1),1)=0,IFERROR(OFFSET($CB106,0,MATCH(P$5,$CB$13:$CJ$13,0)-1),1)=0)</f>
        <v>0</v>
      </c>
      <c r="CV106" s="53" t="b">
        <f ca="1">OR(IFERROR(OFFSET($CB106,0,MATCH(Q$6,$CB$13:$CJ$13,0)-1),1)=0,IFERROR(OFFSET($CB106,0,MATCH(#REF!,$CB$13:$CJ$13,0)-1),1)=0,IFERROR(OFFSET($CB106,0,MATCH(Q$5,$CB$13:$CJ$13,0)-1),1)=0)</f>
        <v>0</v>
      </c>
      <c r="CW106" s="53" t="b">
        <f ca="1">OR(IFERROR(OFFSET($CB106,0,MATCH(R$6,$CB$13:$CJ$13,0)-1),1)=0,IFERROR(OFFSET($CB106,0,MATCH(#REF!,$CB$13:$CJ$13,0)-1),1)=0,IFERROR(OFFSET($CB106,0,MATCH(R$5,$CB$13:$CJ$13,0)-1),1)=0)</f>
        <v>0</v>
      </c>
      <c r="CX106" s="53" t="b">
        <f ca="1">OR(IFERROR(OFFSET($CB106,0,MATCH(S$6,$CB$13:$CJ$13,0)-1),1)=0,IFERROR(OFFSET($CB106,0,MATCH(#REF!,$CB$13:$CJ$13,0)-1),1)=0,IFERROR(OFFSET($CB106,0,MATCH(S$5,$CB$13:$CJ$13,0)-1),1)=0)</f>
        <v>0</v>
      </c>
      <c r="CY106" s="53" t="b">
        <f ca="1">OR(IFERROR(OFFSET($CB106,0,MATCH(T$6,$CB$13:$CJ$13,0)-1),1)=0,IFERROR(OFFSET($CB106,0,MATCH(#REF!,$CB$13:$CJ$13,0)-1),1)=0,IFERROR(OFFSET($CB106,0,MATCH(T$5,$CB$13:$CJ$13,0)-1),1)=0)</f>
        <v>0</v>
      </c>
      <c r="CZ106" s="53" t="b">
        <f ca="1">OR(IFERROR(OFFSET($CB106,0,MATCH(U$6,$CB$13:$CJ$13,0)-1),1)=0,IFERROR(OFFSET($CB106,0,MATCH(#REF!,$CB$13:$CJ$13,0)-1),1)=0,IFERROR(OFFSET($CB106,0,MATCH(U$5,$CB$13:$CJ$13,0)-1),1)=0)</f>
        <v>0</v>
      </c>
      <c r="DA106" s="53" t="b">
        <f ca="1">OR(IFERROR(OFFSET($CB106,0,MATCH(V$6,$CB$13:$CJ$13,0)-1),1)=0,IFERROR(OFFSET($CB106,0,MATCH(#REF!,$CB$13:$CJ$13,0)-1),1)=0,IFERROR(OFFSET($CB106,0,MATCH(V$5,$CB$13:$CJ$13,0)-1),1)=0)</f>
        <v>0</v>
      </c>
      <c r="DB106" s="53" t="b">
        <f ca="1">OR(IFERROR(OFFSET($CB106,0,MATCH(W$6,$CB$13:$CJ$13,0)-1),1)=0,IFERROR(OFFSET($CB106,0,MATCH(#REF!,$CB$13:$CJ$13,0)-1),1)=0,IFERROR(OFFSET($CB106,0,MATCH(W$5,$CB$13:$CJ$13,0)-1),1)=0)</f>
        <v>0</v>
      </c>
      <c r="DC106" s="53" t="b">
        <f ca="1">OR(IFERROR(OFFSET($CB106,0,MATCH(X$6,$CB$13:$CJ$13,0)-1),1)=0,IFERROR(OFFSET($CB106,0,MATCH(#REF!,$CB$13:$CJ$13,0)-1),1)=0,IFERROR(OFFSET($CB106,0,MATCH(X$5,$CB$13:$CJ$13,0)-1),1)=0)</f>
        <v>0</v>
      </c>
      <c r="DD106" s="53" t="b">
        <f ca="1">OR(IFERROR(OFFSET($CB106,0,MATCH(Y$6,$CB$13:$CJ$13,0)-1),1)=0,IFERROR(OFFSET($CB106,0,MATCH(#REF!,$CB$13:$CJ$13,0)-1),1)=0,IFERROR(OFFSET($CB106,0,MATCH(Y$5,$CB$13:$CJ$13,0)-1),1)=0)</f>
        <v>0</v>
      </c>
      <c r="DE106" s="53" t="b">
        <f ca="1">OR(IFERROR(OFFSET($CB106,0,MATCH(Z$6,$CB$13:$CJ$13,0)-1),1)=0,IFERROR(OFFSET($CB106,0,MATCH(#REF!,$CB$13:$CJ$13,0)-1),1)=0,IFERROR(OFFSET($CB106,0,MATCH(Z$5,$CB$13:$CJ$13,0)-1),1)=0)</f>
        <v>0</v>
      </c>
      <c r="DF106" s="53" t="b">
        <f ca="1">OR(IFERROR(OFFSET($CB106,0,MATCH(AA$6,$CB$13:$CJ$13,0)-1),1)=0,IFERROR(OFFSET($CB106,0,MATCH(#REF!,$CB$13:$CJ$13,0)-1),1)=0,IFERROR(OFFSET($CB106,0,MATCH(AA$5,$CB$13:$CJ$13,0)-1),1)=0)</f>
        <v>0</v>
      </c>
      <c r="DG106" s="53" t="b">
        <f ca="1">OR(IFERROR(OFFSET($CB106,0,MATCH(AB$6,$CB$13:$CJ$13,0)-1),1)=0,IFERROR(OFFSET($CB106,0,MATCH(#REF!,$CB$13:$CJ$13,0)-1),1)=0,IFERROR(OFFSET($CB106,0,MATCH(AB$5,$CB$13:$CJ$13,0)-1),1)=0)</f>
        <v>0</v>
      </c>
      <c r="DH106" s="53" t="b">
        <f ca="1">OR(IFERROR(OFFSET($CB106,0,MATCH(AC$6,$CB$13:$CJ$13,0)-1),1)=0,IFERROR(OFFSET($CB106,0,MATCH(#REF!,$CB$13:$CJ$13,0)-1),1)=0,IFERROR(OFFSET($CB106,0,MATCH(AC$5,$CB$13:$CJ$13,0)-1),1)=0)</f>
        <v>0</v>
      </c>
      <c r="DI106" s="53" t="b">
        <f ca="1">OR(IFERROR(OFFSET($CB106,0,MATCH(AD$6,$CB$13:$CJ$13,0)-1),1)=0,IFERROR(OFFSET($CB106,0,MATCH(#REF!,$CB$13:$CJ$13,0)-1),1)=0,IFERROR(OFFSET($CB106,0,MATCH(AD$5,$CB$13:$CJ$13,0)-1),1)=0)</f>
        <v>0</v>
      </c>
      <c r="DJ106" s="53" t="b">
        <f ca="1">OR(IFERROR(OFFSET($CB106,0,MATCH(AE$6,$CB$13:$CJ$13,0)-1),1)=0,IFERROR(OFFSET($CB106,0,MATCH(#REF!,$CB$13:$CJ$13,0)-1),1)=0,IFERROR(OFFSET($CB106,0,MATCH(AE$5,$CB$13:$CJ$13,0)-1),1)=0)</f>
        <v>0</v>
      </c>
      <c r="DK106" s="53" t="b">
        <f ca="1">OR(IFERROR(OFFSET($CB106,0,MATCH(AF$6,$CB$13:$CJ$13,0)-1),1)=0,IFERROR(OFFSET($CB106,0,MATCH(#REF!,$CB$13:$CJ$13,0)-1),1)=0,IFERROR(OFFSET($CB106,0,MATCH(AF$5,$CB$13:$CJ$13,0)-1),1)=0)</f>
        <v>0</v>
      </c>
      <c r="DL106" s="53" t="b">
        <f ca="1">OR(IFERROR(OFFSET($CB106,0,MATCH(AG$6,$CB$13:$CJ$13,0)-1),1)=0,IFERROR(OFFSET($CB106,0,MATCH(#REF!,$CB$13:$CJ$13,0)-1),1)=0,IFERROR(OFFSET($CB106,0,MATCH(AG$5,$CB$13:$CJ$13,0)-1),1)=0)</f>
        <v>0</v>
      </c>
      <c r="DM106" s="53" t="b">
        <f ca="1">OR(IFERROR(OFFSET($CB106,0,MATCH(AH$6,$CB$13:$CJ$13,0)-1),1)=0,IFERROR(OFFSET($CB106,0,MATCH(#REF!,$CB$13:$CJ$13,0)-1),1)=0,IFERROR(OFFSET($CB106,0,MATCH(AH$5,$CB$13:$CJ$13,0)-1),1)=0)</f>
        <v>0</v>
      </c>
      <c r="DN106" s="53" t="b">
        <f ca="1">OR(IFERROR(OFFSET($CB106,0,MATCH(AI$6,$CB$13:$CJ$13,0)-1),1)=0,IFERROR(OFFSET($CB106,0,MATCH(#REF!,$CB$13:$CJ$13,0)-1),1)=0,IFERROR(OFFSET($CB106,0,MATCH(AI$5,$CB$13:$CJ$13,0)-1),1)=0)</f>
        <v>0</v>
      </c>
    </row>
    <row r="107" spans="2:118" outlineLevel="1" x14ac:dyDescent="0.25">
      <c r="C107" s="88" t="s">
        <v>595</v>
      </c>
      <c r="D107" s="79" t="s">
        <v>147</v>
      </c>
      <c r="E107" s="79" t="s">
        <v>154</v>
      </c>
      <c r="F107" s="110"/>
      <c r="G107" s="110"/>
      <c r="H107" s="110"/>
      <c r="I107" s="110"/>
      <c r="J107" s="110"/>
      <c r="K107" s="110"/>
      <c r="L107" s="110"/>
      <c r="M107" s="110"/>
      <c r="N107" s="110"/>
      <c r="O107" s="110"/>
      <c r="P107" s="110"/>
      <c r="Q107" s="110"/>
      <c r="R107" s="110"/>
      <c r="S107" s="110"/>
      <c r="T107" s="110"/>
      <c r="U107" s="110"/>
      <c r="V107" s="110"/>
      <c r="W107" s="110"/>
      <c r="X107" s="110"/>
      <c r="Y107" s="110"/>
      <c r="AA107" s="48" t="s">
        <v>127</v>
      </c>
      <c r="AB107" s="48" t="s">
        <v>127</v>
      </c>
      <c r="AC107" s="48" t="s">
        <v>127</v>
      </c>
      <c r="AD107" s="48" t="s">
        <v>127</v>
      </c>
      <c r="AE107" s="48" t="s">
        <v>127</v>
      </c>
      <c r="AF107" s="48" t="s">
        <v>127</v>
      </c>
      <c r="AG107" s="48" t="s">
        <v>126</v>
      </c>
      <c r="AH107" s="48" t="s">
        <v>126</v>
      </c>
      <c r="AI107" s="48" t="s">
        <v>127</v>
      </c>
      <c r="AJ107" s="48" t="s">
        <v>126</v>
      </c>
      <c r="AL107" s="48" t="s">
        <v>126</v>
      </c>
      <c r="AM107" s="48" t="s">
        <v>126</v>
      </c>
      <c r="AN107" s="48" t="s">
        <v>126</v>
      </c>
      <c r="AO107" s="48" t="s">
        <v>126</v>
      </c>
      <c r="AQ107" s="48" t="s">
        <v>126</v>
      </c>
      <c r="AR107" s="48" t="s">
        <v>126</v>
      </c>
      <c r="AS107" s="48" t="s">
        <v>126</v>
      </c>
      <c r="AU107" s="79" t="str">
        <f t="shared" si="227"/>
        <v>N</v>
      </c>
      <c r="AV107" s="79" t="str">
        <f t="shared" si="228"/>
        <v>Y</v>
      </c>
      <c r="AW107" s="79" t="str">
        <f t="shared" si="229"/>
        <v>Y</v>
      </c>
      <c r="AX107" s="79" t="str">
        <f t="shared" si="230"/>
        <v>Y</v>
      </c>
      <c r="AY107" s="79" t="str">
        <f t="shared" si="231"/>
        <v>Y</v>
      </c>
      <c r="AZ107" s="79" t="str">
        <f t="shared" si="232"/>
        <v>Y</v>
      </c>
      <c r="BA107" s="79" t="str">
        <f t="shared" si="233"/>
        <v>Y</v>
      </c>
      <c r="BB107" s="79" t="str">
        <f t="shared" si="234"/>
        <v>Y</v>
      </c>
      <c r="BC107" s="79" t="str">
        <f t="shared" si="235"/>
        <v>Y</v>
      </c>
      <c r="BD107" s="79" t="str">
        <f t="shared" si="236"/>
        <v>Y</v>
      </c>
      <c r="BE107" s="79" t="str">
        <f t="shared" si="237"/>
        <v>Y</v>
      </c>
      <c r="BF107" s="79" t="str">
        <f t="shared" si="238"/>
        <v>Y</v>
      </c>
      <c r="BG107" s="79" t="str">
        <f t="shared" si="239"/>
        <v>Y</v>
      </c>
      <c r="BH107" s="79" t="str">
        <f t="shared" si="240"/>
        <v>Y</v>
      </c>
      <c r="BI107" s="79" t="str">
        <f t="shared" si="241"/>
        <v>Y</v>
      </c>
      <c r="BJ107" s="79" t="str">
        <f t="shared" si="242"/>
        <v>Y</v>
      </c>
      <c r="BK107" s="79" t="str">
        <f t="shared" si="243"/>
        <v>Y</v>
      </c>
      <c r="BL107" s="79" t="str">
        <f t="shared" si="244"/>
        <v>Y</v>
      </c>
      <c r="BM107" s="79" t="str">
        <f t="shared" si="245"/>
        <v>Y</v>
      </c>
      <c r="BN107" s="79" t="str">
        <f t="shared" si="246"/>
        <v>Y</v>
      </c>
      <c r="CG107" s="48" t="s">
        <v>126</v>
      </c>
      <c r="CH107" s="48" t="s">
        <v>126</v>
      </c>
      <c r="CI107" s="48" t="s">
        <v>126</v>
      </c>
      <c r="CJ107" s="48" t="s">
        <v>126</v>
      </c>
      <c r="CK107" s="53" t="b">
        <f ca="1">OR(IFERROR(OFFSET($CB107,0,MATCH(F$6,$CB$13:$CJ$13,0)-1),1)=0,IFERROR(OFFSET($CB107,0,MATCH(#REF!,$CB$13:$CJ$13,0)-1),1)=0,IFERROR(OFFSET($CB107,0,MATCH(F$5,$CB$13:$CJ$13,0)-1),1)=0)</f>
        <v>0</v>
      </c>
      <c r="CL107" s="53" t="b">
        <f ca="1">OR(IFERROR(OFFSET($CB107,0,MATCH(G$6,$CB$13:$CJ$13,0)-1),1)=0,IFERROR(OFFSET($CB107,0,MATCH(#REF!,$CB$13:$CJ$13,0)-1),1)=0,IFERROR(OFFSET($CB107,0,MATCH(G$5,$CB$13:$CJ$13,0)-1),1)=0)</f>
        <v>0</v>
      </c>
      <c r="CM107" s="53" t="b">
        <f ca="1">OR(IFERROR(OFFSET($CB107,0,MATCH(H$6,$CB$13:$CJ$13,0)-1),1)=0,IFERROR(OFFSET($CB107,0,MATCH(#REF!,$CB$13:$CJ$13,0)-1),1)=0,IFERROR(OFFSET($CB107,0,MATCH(H$5,$CB$13:$CJ$13,0)-1),1)=0)</f>
        <v>0</v>
      </c>
      <c r="CN107" s="53" t="b">
        <f ca="1">OR(IFERROR(OFFSET($CB107,0,MATCH(I$6,$CB$13:$CJ$13,0)-1),1)=0,IFERROR(OFFSET($CB107,0,MATCH(#REF!,$CB$13:$CJ$13,0)-1),1)=0,IFERROR(OFFSET($CB107,0,MATCH(I$5,$CB$13:$CJ$13,0)-1),1)=0)</f>
        <v>0</v>
      </c>
      <c r="CO107" s="53" t="b">
        <f ca="1">OR(IFERROR(OFFSET($CB107,0,MATCH(J$6,$CB$13:$CJ$13,0)-1),1)=0,IFERROR(OFFSET($CB107,0,MATCH(#REF!,$CB$13:$CJ$13,0)-1),1)=0,IFERROR(OFFSET($CB107,0,MATCH(J$5,$CB$13:$CJ$13,0)-1),1)=0)</f>
        <v>0</v>
      </c>
      <c r="CP107" s="53" t="b">
        <f ca="1">OR(IFERROR(OFFSET($CB107,0,MATCH(K$6,$CB$13:$CJ$13,0)-1),1)=0,IFERROR(OFFSET($CB107,0,MATCH(#REF!,$CB$13:$CJ$13,0)-1),1)=0,IFERROR(OFFSET($CB107,0,MATCH(K$5,$CB$13:$CJ$13,0)-1),1)=0)</f>
        <v>0</v>
      </c>
      <c r="CQ107" s="53" t="b">
        <f ca="1">OR(IFERROR(OFFSET($CB107,0,MATCH(L$6,$CB$13:$CJ$13,0)-1),1)=0,IFERROR(OFFSET($CB107,0,MATCH(#REF!,$CB$13:$CJ$13,0)-1),1)=0,IFERROR(OFFSET($CB107,0,MATCH(L$5,$CB$13:$CJ$13,0)-1),1)=0)</f>
        <v>0</v>
      </c>
      <c r="CR107" s="53" t="b">
        <f ca="1">OR(IFERROR(OFFSET($CB107,0,MATCH(M$6,$CB$13:$CJ$13,0)-1),1)=0,IFERROR(OFFSET($CB107,0,MATCH(#REF!,$CB$13:$CJ$13,0)-1),1)=0,IFERROR(OFFSET($CB107,0,MATCH(M$5,$CB$13:$CJ$13,0)-1),1)=0)</f>
        <v>0</v>
      </c>
      <c r="CS107" s="53" t="b">
        <f ca="1">OR(IFERROR(OFFSET($CB107,0,MATCH(N$6,$CB$13:$CJ$13,0)-1),1)=0,IFERROR(OFFSET($CB107,0,MATCH(#REF!,$CB$13:$CJ$13,0)-1),1)=0,IFERROR(OFFSET($CB107,0,MATCH(N$5,$CB$13:$CJ$13,0)-1),1)=0)</f>
        <v>0</v>
      </c>
      <c r="CT107" s="53" t="b">
        <f ca="1">OR(IFERROR(OFFSET($CB107,0,MATCH(O$6,$CB$13:$CJ$13,0)-1),1)=0,IFERROR(OFFSET($CB107,0,MATCH(#REF!,$CB$13:$CJ$13,0)-1),1)=0,IFERROR(OFFSET($CB107,0,MATCH(O$5,$CB$13:$CJ$13,0)-1),1)=0)</f>
        <v>0</v>
      </c>
      <c r="CU107" s="53" t="b">
        <f ca="1">OR(IFERROR(OFFSET($CB107,0,MATCH(P$6,$CB$13:$CJ$13,0)-1),1)=0,IFERROR(OFFSET($CB107,0,MATCH(#REF!,$CB$13:$CJ$13,0)-1),1)=0,IFERROR(OFFSET($CB107,0,MATCH(P$5,$CB$13:$CJ$13,0)-1),1)=0)</f>
        <v>0</v>
      </c>
      <c r="CV107" s="53" t="b">
        <f ca="1">OR(IFERROR(OFFSET($CB107,0,MATCH(Q$6,$CB$13:$CJ$13,0)-1),1)=0,IFERROR(OFFSET($CB107,0,MATCH(#REF!,$CB$13:$CJ$13,0)-1),1)=0,IFERROR(OFFSET($CB107,0,MATCH(Q$5,$CB$13:$CJ$13,0)-1),1)=0)</f>
        <v>0</v>
      </c>
      <c r="CW107" s="53" t="b">
        <f ca="1">OR(IFERROR(OFFSET($CB107,0,MATCH(R$6,$CB$13:$CJ$13,0)-1),1)=0,IFERROR(OFFSET($CB107,0,MATCH(#REF!,$CB$13:$CJ$13,0)-1),1)=0,IFERROR(OFFSET($CB107,0,MATCH(R$5,$CB$13:$CJ$13,0)-1),1)=0)</f>
        <v>0</v>
      </c>
      <c r="CX107" s="53" t="b">
        <f ca="1">OR(IFERROR(OFFSET($CB107,0,MATCH(S$6,$CB$13:$CJ$13,0)-1),1)=0,IFERROR(OFFSET($CB107,0,MATCH(#REF!,$CB$13:$CJ$13,0)-1),1)=0,IFERROR(OFFSET($CB107,0,MATCH(S$5,$CB$13:$CJ$13,0)-1),1)=0)</f>
        <v>0</v>
      </c>
      <c r="CY107" s="53" t="b">
        <f ca="1">OR(IFERROR(OFFSET($CB107,0,MATCH(T$6,$CB$13:$CJ$13,0)-1),1)=0,IFERROR(OFFSET($CB107,0,MATCH(#REF!,$CB$13:$CJ$13,0)-1),1)=0,IFERROR(OFFSET($CB107,0,MATCH(T$5,$CB$13:$CJ$13,0)-1),1)=0)</f>
        <v>0</v>
      </c>
      <c r="CZ107" s="53" t="b">
        <f ca="1">OR(IFERROR(OFFSET($CB107,0,MATCH(U$6,$CB$13:$CJ$13,0)-1),1)=0,IFERROR(OFFSET($CB107,0,MATCH(#REF!,$CB$13:$CJ$13,0)-1),1)=0,IFERROR(OFFSET($CB107,0,MATCH(U$5,$CB$13:$CJ$13,0)-1),1)=0)</f>
        <v>0</v>
      </c>
      <c r="DA107" s="53" t="b">
        <f ca="1">OR(IFERROR(OFFSET($CB107,0,MATCH(V$6,$CB$13:$CJ$13,0)-1),1)=0,IFERROR(OFFSET($CB107,0,MATCH(#REF!,$CB$13:$CJ$13,0)-1),1)=0,IFERROR(OFFSET($CB107,0,MATCH(V$5,$CB$13:$CJ$13,0)-1),1)=0)</f>
        <v>0</v>
      </c>
      <c r="DB107" s="53" t="b">
        <f ca="1">OR(IFERROR(OFFSET($CB107,0,MATCH(W$6,$CB$13:$CJ$13,0)-1),1)=0,IFERROR(OFFSET($CB107,0,MATCH(#REF!,$CB$13:$CJ$13,0)-1),1)=0,IFERROR(OFFSET($CB107,0,MATCH(W$5,$CB$13:$CJ$13,0)-1),1)=0)</f>
        <v>0</v>
      </c>
      <c r="DC107" s="53" t="b">
        <f ca="1">OR(IFERROR(OFFSET($CB107,0,MATCH(X$6,$CB$13:$CJ$13,0)-1),1)=0,IFERROR(OFFSET($CB107,0,MATCH(#REF!,$CB$13:$CJ$13,0)-1),1)=0,IFERROR(OFFSET($CB107,0,MATCH(X$5,$CB$13:$CJ$13,0)-1),1)=0)</f>
        <v>0</v>
      </c>
      <c r="DD107" s="53" t="b">
        <f ca="1">OR(IFERROR(OFFSET($CB107,0,MATCH(Y$6,$CB$13:$CJ$13,0)-1),1)=0,IFERROR(OFFSET($CB107,0,MATCH(#REF!,$CB$13:$CJ$13,0)-1),1)=0,IFERROR(OFFSET($CB107,0,MATCH(Y$5,$CB$13:$CJ$13,0)-1),1)=0)</f>
        <v>0</v>
      </c>
      <c r="DE107" s="53" t="b">
        <f ca="1">OR(IFERROR(OFFSET($CB107,0,MATCH(Z$6,$CB$13:$CJ$13,0)-1),1)=0,IFERROR(OFFSET($CB107,0,MATCH(#REF!,$CB$13:$CJ$13,0)-1),1)=0,IFERROR(OFFSET($CB107,0,MATCH(Z$5,$CB$13:$CJ$13,0)-1),1)=0)</f>
        <v>0</v>
      </c>
      <c r="DF107" s="53" t="b">
        <f ca="1">OR(IFERROR(OFFSET($CB107,0,MATCH(AA$6,$CB$13:$CJ$13,0)-1),1)=0,IFERROR(OFFSET($CB107,0,MATCH(#REF!,$CB$13:$CJ$13,0)-1),1)=0,IFERROR(OFFSET($CB107,0,MATCH(AA$5,$CB$13:$CJ$13,0)-1),1)=0)</f>
        <v>0</v>
      </c>
      <c r="DG107" s="53" t="b">
        <f ca="1">OR(IFERROR(OFFSET($CB107,0,MATCH(AB$6,$CB$13:$CJ$13,0)-1),1)=0,IFERROR(OFFSET($CB107,0,MATCH(#REF!,$CB$13:$CJ$13,0)-1),1)=0,IFERROR(OFFSET($CB107,0,MATCH(AB$5,$CB$13:$CJ$13,0)-1),1)=0)</f>
        <v>0</v>
      </c>
      <c r="DH107" s="53" t="b">
        <f ca="1">OR(IFERROR(OFFSET($CB107,0,MATCH(AC$6,$CB$13:$CJ$13,0)-1),1)=0,IFERROR(OFFSET($CB107,0,MATCH(#REF!,$CB$13:$CJ$13,0)-1),1)=0,IFERROR(OFFSET($CB107,0,MATCH(AC$5,$CB$13:$CJ$13,0)-1),1)=0)</f>
        <v>0</v>
      </c>
      <c r="DI107" s="53" t="b">
        <f ca="1">OR(IFERROR(OFFSET($CB107,0,MATCH(AD$6,$CB$13:$CJ$13,0)-1),1)=0,IFERROR(OFFSET($CB107,0,MATCH(#REF!,$CB$13:$CJ$13,0)-1),1)=0,IFERROR(OFFSET($CB107,0,MATCH(AD$5,$CB$13:$CJ$13,0)-1),1)=0)</f>
        <v>0</v>
      </c>
      <c r="DJ107" s="53" t="b">
        <f ca="1">OR(IFERROR(OFFSET($CB107,0,MATCH(AE$6,$CB$13:$CJ$13,0)-1),1)=0,IFERROR(OFFSET($CB107,0,MATCH(#REF!,$CB$13:$CJ$13,0)-1),1)=0,IFERROR(OFFSET($CB107,0,MATCH(AE$5,$CB$13:$CJ$13,0)-1),1)=0)</f>
        <v>0</v>
      </c>
      <c r="DK107" s="53" t="b">
        <f ca="1">OR(IFERROR(OFFSET($CB107,0,MATCH(AF$6,$CB$13:$CJ$13,0)-1),1)=0,IFERROR(OFFSET($CB107,0,MATCH(#REF!,$CB$13:$CJ$13,0)-1),1)=0,IFERROR(OFFSET($CB107,0,MATCH(AF$5,$CB$13:$CJ$13,0)-1),1)=0)</f>
        <v>0</v>
      </c>
      <c r="DL107" s="53" t="b">
        <f ca="1">OR(IFERROR(OFFSET($CB107,0,MATCH(AG$6,$CB$13:$CJ$13,0)-1),1)=0,IFERROR(OFFSET($CB107,0,MATCH(#REF!,$CB$13:$CJ$13,0)-1),1)=0,IFERROR(OFFSET($CB107,0,MATCH(AG$5,$CB$13:$CJ$13,0)-1),1)=0)</f>
        <v>0</v>
      </c>
      <c r="DM107" s="53" t="b">
        <f ca="1">OR(IFERROR(OFFSET($CB107,0,MATCH(AH$6,$CB$13:$CJ$13,0)-1),1)=0,IFERROR(OFFSET($CB107,0,MATCH(#REF!,$CB$13:$CJ$13,0)-1),1)=0,IFERROR(OFFSET($CB107,0,MATCH(AH$5,$CB$13:$CJ$13,0)-1),1)=0)</f>
        <v>0</v>
      </c>
      <c r="DN107" s="53" t="b">
        <f ca="1">OR(IFERROR(OFFSET($CB107,0,MATCH(AI$6,$CB$13:$CJ$13,0)-1),1)=0,IFERROR(OFFSET($CB107,0,MATCH(#REF!,$CB$13:$CJ$13,0)-1),1)=0,IFERROR(OFFSET($CB107,0,MATCH(AI$5,$CB$13:$CJ$13,0)-1),1)=0)</f>
        <v>0</v>
      </c>
    </row>
    <row r="108" spans="2:118" outlineLevel="1" x14ac:dyDescent="0.25">
      <c r="C108" s="88" t="s">
        <v>596</v>
      </c>
      <c r="D108" s="79" t="s">
        <v>147</v>
      </c>
      <c r="E108" s="79" t="s">
        <v>154</v>
      </c>
      <c r="F108" s="110"/>
      <c r="G108" s="110"/>
      <c r="H108" s="110"/>
      <c r="I108" s="110"/>
      <c r="J108" s="110"/>
      <c r="K108" s="110"/>
      <c r="L108" s="110"/>
      <c r="M108" s="110"/>
      <c r="N108" s="110"/>
      <c r="O108" s="110"/>
      <c r="P108" s="110"/>
      <c r="Q108" s="110"/>
      <c r="R108" s="110"/>
      <c r="S108" s="110"/>
      <c r="T108" s="110"/>
      <c r="U108" s="110"/>
      <c r="V108" s="110"/>
      <c r="W108" s="110"/>
      <c r="X108" s="110"/>
      <c r="Y108" s="110"/>
      <c r="AA108" s="48" t="s">
        <v>127</v>
      </c>
      <c r="AB108" s="48" t="s">
        <v>127</v>
      </c>
      <c r="AC108" s="48" t="s">
        <v>127</v>
      </c>
      <c r="AD108" s="48" t="s">
        <v>127</v>
      </c>
      <c r="AE108" s="48" t="s">
        <v>127</v>
      </c>
      <c r="AF108" s="48" t="s">
        <v>127</v>
      </c>
      <c r="AG108" s="48" t="s">
        <v>126</v>
      </c>
      <c r="AH108" s="48" t="s">
        <v>126</v>
      </c>
      <c r="AI108" s="48" t="s">
        <v>127</v>
      </c>
      <c r="AJ108" s="48" t="s">
        <v>126</v>
      </c>
      <c r="AL108" s="48" t="s">
        <v>126</v>
      </c>
      <c r="AM108" s="48" t="s">
        <v>126</v>
      </c>
      <c r="AN108" s="48" t="s">
        <v>126</v>
      </c>
      <c r="AO108" s="48" t="s">
        <v>126</v>
      </c>
      <c r="AQ108" s="48" t="s">
        <v>126</v>
      </c>
      <c r="AR108" s="48" t="s">
        <v>126</v>
      </c>
      <c r="AS108" s="48" t="s">
        <v>126</v>
      </c>
      <c r="AU108" s="79" t="str">
        <f t="shared" si="227"/>
        <v>N</v>
      </c>
      <c r="AV108" s="79" t="str">
        <f t="shared" si="228"/>
        <v>Y</v>
      </c>
      <c r="AW108" s="79" t="str">
        <f t="shared" si="229"/>
        <v>Y</v>
      </c>
      <c r="AX108" s="79" t="str">
        <f t="shared" si="230"/>
        <v>Y</v>
      </c>
      <c r="AY108" s="79" t="str">
        <f t="shared" si="231"/>
        <v>Y</v>
      </c>
      <c r="AZ108" s="79" t="str">
        <f t="shared" si="232"/>
        <v>Y</v>
      </c>
      <c r="BA108" s="79" t="str">
        <f t="shared" si="233"/>
        <v>Y</v>
      </c>
      <c r="BB108" s="79" t="str">
        <f t="shared" si="234"/>
        <v>Y</v>
      </c>
      <c r="BC108" s="79" t="str">
        <f t="shared" si="235"/>
        <v>Y</v>
      </c>
      <c r="BD108" s="79" t="str">
        <f t="shared" si="236"/>
        <v>Y</v>
      </c>
      <c r="BE108" s="79" t="str">
        <f t="shared" si="237"/>
        <v>Y</v>
      </c>
      <c r="BF108" s="79" t="str">
        <f t="shared" si="238"/>
        <v>Y</v>
      </c>
      <c r="BG108" s="79" t="str">
        <f t="shared" si="239"/>
        <v>Y</v>
      </c>
      <c r="BH108" s="79" t="str">
        <f t="shared" si="240"/>
        <v>Y</v>
      </c>
      <c r="BI108" s="79" t="str">
        <f t="shared" si="241"/>
        <v>Y</v>
      </c>
      <c r="BJ108" s="79" t="str">
        <f t="shared" si="242"/>
        <v>Y</v>
      </c>
      <c r="BK108" s="79" t="str">
        <f t="shared" si="243"/>
        <v>Y</v>
      </c>
      <c r="BL108" s="79" t="str">
        <f t="shared" si="244"/>
        <v>Y</v>
      </c>
      <c r="BM108" s="79" t="str">
        <f t="shared" si="245"/>
        <v>Y</v>
      </c>
      <c r="BN108" s="79" t="str">
        <f t="shared" si="246"/>
        <v>Y</v>
      </c>
      <c r="CG108" s="48" t="s">
        <v>126</v>
      </c>
      <c r="CH108" s="48" t="s">
        <v>126</v>
      </c>
      <c r="CI108" s="48" t="s">
        <v>126</v>
      </c>
      <c r="CJ108" s="48" t="s">
        <v>126</v>
      </c>
      <c r="CK108" s="53" t="b">
        <f ca="1">OR(IFERROR(OFFSET($CB108,0,MATCH(F$6,$CB$13:$CJ$13,0)-1),1)=0,IFERROR(OFFSET($CB108,0,MATCH(#REF!,$CB$13:$CJ$13,0)-1),1)=0,IFERROR(OFFSET($CB108,0,MATCH(F$5,$CB$13:$CJ$13,0)-1),1)=0)</f>
        <v>0</v>
      </c>
      <c r="CL108" s="53" t="b">
        <f ca="1">OR(IFERROR(OFFSET($CB108,0,MATCH(G$6,$CB$13:$CJ$13,0)-1),1)=0,IFERROR(OFFSET($CB108,0,MATCH(#REF!,$CB$13:$CJ$13,0)-1),1)=0,IFERROR(OFFSET($CB108,0,MATCH(G$5,$CB$13:$CJ$13,0)-1),1)=0)</f>
        <v>0</v>
      </c>
      <c r="CM108" s="53" t="b">
        <f ca="1">OR(IFERROR(OFFSET($CB108,0,MATCH(H$6,$CB$13:$CJ$13,0)-1),1)=0,IFERROR(OFFSET($CB108,0,MATCH(#REF!,$CB$13:$CJ$13,0)-1),1)=0,IFERROR(OFFSET($CB108,0,MATCH(H$5,$CB$13:$CJ$13,0)-1),1)=0)</f>
        <v>0</v>
      </c>
      <c r="CN108" s="53" t="b">
        <f ca="1">OR(IFERROR(OFFSET($CB108,0,MATCH(I$6,$CB$13:$CJ$13,0)-1),1)=0,IFERROR(OFFSET($CB108,0,MATCH(#REF!,$CB$13:$CJ$13,0)-1),1)=0,IFERROR(OFFSET($CB108,0,MATCH(I$5,$CB$13:$CJ$13,0)-1),1)=0)</f>
        <v>0</v>
      </c>
      <c r="CO108" s="53" t="b">
        <f ca="1">OR(IFERROR(OFFSET($CB108,0,MATCH(J$6,$CB$13:$CJ$13,0)-1),1)=0,IFERROR(OFFSET($CB108,0,MATCH(#REF!,$CB$13:$CJ$13,0)-1),1)=0,IFERROR(OFFSET($CB108,0,MATCH(J$5,$CB$13:$CJ$13,0)-1),1)=0)</f>
        <v>0</v>
      </c>
      <c r="CP108" s="53" t="b">
        <f ca="1">OR(IFERROR(OFFSET($CB108,0,MATCH(K$6,$CB$13:$CJ$13,0)-1),1)=0,IFERROR(OFFSET($CB108,0,MATCH(#REF!,$CB$13:$CJ$13,0)-1),1)=0,IFERROR(OFFSET($CB108,0,MATCH(K$5,$CB$13:$CJ$13,0)-1),1)=0)</f>
        <v>0</v>
      </c>
      <c r="CQ108" s="53" t="b">
        <f ca="1">OR(IFERROR(OFFSET($CB108,0,MATCH(L$6,$CB$13:$CJ$13,0)-1),1)=0,IFERROR(OFFSET($CB108,0,MATCH(#REF!,$CB$13:$CJ$13,0)-1),1)=0,IFERROR(OFFSET($CB108,0,MATCH(L$5,$CB$13:$CJ$13,0)-1),1)=0)</f>
        <v>0</v>
      </c>
      <c r="CR108" s="53" t="b">
        <f ca="1">OR(IFERROR(OFFSET($CB108,0,MATCH(M$6,$CB$13:$CJ$13,0)-1),1)=0,IFERROR(OFFSET($CB108,0,MATCH(#REF!,$CB$13:$CJ$13,0)-1),1)=0,IFERROR(OFFSET($CB108,0,MATCH(M$5,$CB$13:$CJ$13,0)-1),1)=0)</f>
        <v>0</v>
      </c>
      <c r="CS108" s="53" t="b">
        <f ca="1">OR(IFERROR(OFFSET($CB108,0,MATCH(N$6,$CB$13:$CJ$13,0)-1),1)=0,IFERROR(OFFSET($CB108,0,MATCH(#REF!,$CB$13:$CJ$13,0)-1),1)=0,IFERROR(OFFSET($CB108,0,MATCH(N$5,$CB$13:$CJ$13,0)-1),1)=0)</f>
        <v>0</v>
      </c>
      <c r="CT108" s="53" t="b">
        <f ca="1">OR(IFERROR(OFFSET($CB108,0,MATCH(O$6,$CB$13:$CJ$13,0)-1),1)=0,IFERROR(OFFSET($CB108,0,MATCH(#REF!,$CB$13:$CJ$13,0)-1),1)=0,IFERROR(OFFSET($CB108,0,MATCH(O$5,$CB$13:$CJ$13,0)-1),1)=0)</f>
        <v>0</v>
      </c>
      <c r="CU108" s="53" t="b">
        <f ca="1">OR(IFERROR(OFFSET($CB108,0,MATCH(P$6,$CB$13:$CJ$13,0)-1),1)=0,IFERROR(OFFSET($CB108,0,MATCH(#REF!,$CB$13:$CJ$13,0)-1),1)=0,IFERROR(OFFSET($CB108,0,MATCH(P$5,$CB$13:$CJ$13,0)-1),1)=0)</f>
        <v>0</v>
      </c>
      <c r="CV108" s="53" t="b">
        <f ca="1">OR(IFERROR(OFFSET($CB108,0,MATCH(Q$6,$CB$13:$CJ$13,0)-1),1)=0,IFERROR(OFFSET($CB108,0,MATCH(#REF!,$CB$13:$CJ$13,0)-1),1)=0,IFERROR(OFFSET($CB108,0,MATCH(Q$5,$CB$13:$CJ$13,0)-1),1)=0)</f>
        <v>0</v>
      </c>
      <c r="CW108" s="53" t="b">
        <f ca="1">OR(IFERROR(OFFSET($CB108,0,MATCH(R$6,$CB$13:$CJ$13,0)-1),1)=0,IFERROR(OFFSET($CB108,0,MATCH(#REF!,$CB$13:$CJ$13,0)-1),1)=0,IFERROR(OFFSET($CB108,0,MATCH(R$5,$CB$13:$CJ$13,0)-1),1)=0)</f>
        <v>0</v>
      </c>
      <c r="CX108" s="53" t="b">
        <f ca="1">OR(IFERROR(OFFSET($CB108,0,MATCH(S$6,$CB$13:$CJ$13,0)-1),1)=0,IFERROR(OFFSET($CB108,0,MATCH(#REF!,$CB$13:$CJ$13,0)-1),1)=0,IFERROR(OFFSET($CB108,0,MATCH(S$5,$CB$13:$CJ$13,0)-1),1)=0)</f>
        <v>0</v>
      </c>
      <c r="CY108" s="53" t="b">
        <f ca="1">OR(IFERROR(OFFSET($CB108,0,MATCH(T$6,$CB$13:$CJ$13,0)-1),1)=0,IFERROR(OFFSET($CB108,0,MATCH(#REF!,$CB$13:$CJ$13,0)-1),1)=0,IFERROR(OFFSET($CB108,0,MATCH(T$5,$CB$13:$CJ$13,0)-1),1)=0)</f>
        <v>0</v>
      </c>
      <c r="CZ108" s="53" t="b">
        <f ca="1">OR(IFERROR(OFFSET($CB108,0,MATCH(U$6,$CB$13:$CJ$13,0)-1),1)=0,IFERROR(OFFSET($CB108,0,MATCH(#REF!,$CB$13:$CJ$13,0)-1),1)=0,IFERROR(OFFSET($CB108,0,MATCH(U$5,$CB$13:$CJ$13,0)-1),1)=0)</f>
        <v>0</v>
      </c>
      <c r="DA108" s="53" t="b">
        <f ca="1">OR(IFERROR(OFFSET($CB108,0,MATCH(V$6,$CB$13:$CJ$13,0)-1),1)=0,IFERROR(OFFSET($CB108,0,MATCH(#REF!,$CB$13:$CJ$13,0)-1),1)=0,IFERROR(OFFSET($CB108,0,MATCH(V$5,$CB$13:$CJ$13,0)-1),1)=0)</f>
        <v>0</v>
      </c>
      <c r="DB108" s="53" t="b">
        <f ca="1">OR(IFERROR(OFFSET($CB108,0,MATCH(W$6,$CB$13:$CJ$13,0)-1),1)=0,IFERROR(OFFSET($CB108,0,MATCH(#REF!,$CB$13:$CJ$13,0)-1),1)=0,IFERROR(OFFSET($CB108,0,MATCH(W$5,$CB$13:$CJ$13,0)-1),1)=0)</f>
        <v>0</v>
      </c>
      <c r="DC108" s="53" t="b">
        <f ca="1">OR(IFERROR(OFFSET($CB108,0,MATCH(X$6,$CB$13:$CJ$13,0)-1),1)=0,IFERROR(OFFSET($CB108,0,MATCH(#REF!,$CB$13:$CJ$13,0)-1),1)=0,IFERROR(OFFSET($CB108,0,MATCH(X$5,$CB$13:$CJ$13,0)-1),1)=0)</f>
        <v>0</v>
      </c>
      <c r="DD108" s="53" t="b">
        <f ca="1">OR(IFERROR(OFFSET($CB108,0,MATCH(Y$6,$CB$13:$CJ$13,0)-1),1)=0,IFERROR(OFFSET($CB108,0,MATCH(#REF!,$CB$13:$CJ$13,0)-1),1)=0,IFERROR(OFFSET($CB108,0,MATCH(Y$5,$CB$13:$CJ$13,0)-1),1)=0)</f>
        <v>0</v>
      </c>
      <c r="DE108" s="53" t="b">
        <f ca="1">OR(IFERROR(OFFSET($CB108,0,MATCH(Z$6,$CB$13:$CJ$13,0)-1),1)=0,IFERROR(OFFSET($CB108,0,MATCH(#REF!,$CB$13:$CJ$13,0)-1),1)=0,IFERROR(OFFSET($CB108,0,MATCH(Z$5,$CB$13:$CJ$13,0)-1),1)=0)</f>
        <v>0</v>
      </c>
      <c r="DF108" s="53" t="b">
        <f ca="1">OR(IFERROR(OFFSET($CB108,0,MATCH(AA$6,$CB$13:$CJ$13,0)-1),1)=0,IFERROR(OFFSET($CB108,0,MATCH(#REF!,$CB$13:$CJ$13,0)-1),1)=0,IFERROR(OFFSET($CB108,0,MATCH(AA$5,$CB$13:$CJ$13,0)-1),1)=0)</f>
        <v>0</v>
      </c>
      <c r="DG108" s="53" t="b">
        <f ca="1">OR(IFERROR(OFFSET($CB108,0,MATCH(AB$6,$CB$13:$CJ$13,0)-1),1)=0,IFERROR(OFFSET($CB108,0,MATCH(#REF!,$CB$13:$CJ$13,0)-1),1)=0,IFERROR(OFFSET($CB108,0,MATCH(AB$5,$CB$13:$CJ$13,0)-1),1)=0)</f>
        <v>0</v>
      </c>
      <c r="DH108" s="53" t="b">
        <f ca="1">OR(IFERROR(OFFSET($CB108,0,MATCH(AC$6,$CB$13:$CJ$13,0)-1),1)=0,IFERROR(OFFSET($CB108,0,MATCH(#REF!,$CB$13:$CJ$13,0)-1),1)=0,IFERROR(OFFSET($CB108,0,MATCH(AC$5,$CB$13:$CJ$13,0)-1),1)=0)</f>
        <v>0</v>
      </c>
      <c r="DI108" s="53" t="b">
        <f ca="1">OR(IFERROR(OFFSET($CB108,0,MATCH(AD$6,$CB$13:$CJ$13,0)-1),1)=0,IFERROR(OFFSET($CB108,0,MATCH(#REF!,$CB$13:$CJ$13,0)-1),1)=0,IFERROR(OFFSET($CB108,0,MATCH(AD$5,$CB$13:$CJ$13,0)-1),1)=0)</f>
        <v>0</v>
      </c>
      <c r="DJ108" s="53" t="b">
        <f ca="1">OR(IFERROR(OFFSET($CB108,0,MATCH(AE$6,$CB$13:$CJ$13,0)-1),1)=0,IFERROR(OFFSET($CB108,0,MATCH(#REF!,$CB$13:$CJ$13,0)-1),1)=0,IFERROR(OFFSET($CB108,0,MATCH(AE$5,$CB$13:$CJ$13,0)-1),1)=0)</f>
        <v>0</v>
      </c>
      <c r="DK108" s="53" t="b">
        <f ca="1">OR(IFERROR(OFFSET($CB108,0,MATCH(AF$6,$CB$13:$CJ$13,0)-1),1)=0,IFERROR(OFFSET($CB108,0,MATCH(#REF!,$CB$13:$CJ$13,0)-1),1)=0,IFERROR(OFFSET($CB108,0,MATCH(AF$5,$CB$13:$CJ$13,0)-1),1)=0)</f>
        <v>0</v>
      </c>
      <c r="DL108" s="53" t="b">
        <f ca="1">OR(IFERROR(OFFSET($CB108,0,MATCH(AG$6,$CB$13:$CJ$13,0)-1),1)=0,IFERROR(OFFSET($CB108,0,MATCH(#REF!,$CB$13:$CJ$13,0)-1),1)=0,IFERROR(OFFSET($CB108,0,MATCH(AG$5,$CB$13:$CJ$13,0)-1),1)=0)</f>
        <v>0</v>
      </c>
      <c r="DM108" s="53" t="b">
        <f ca="1">OR(IFERROR(OFFSET($CB108,0,MATCH(AH$6,$CB$13:$CJ$13,0)-1),1)=0,IFERROR(OFFSET($CB108,0,MATCH(#REF!,$CB$13:$CJ$13,0)-1),1)=0,IFERROR(OFFSET($CB108,0,MATCH(AH$5,$CB$13:$CJ$13,0)-1),1)=0)</f>
        <v>0</v>
      </c>
      <c r="DN108" s="53" t="b">
        <f ca="1">OR(IFERROR(OFFSET($CB108,0,MATCH(AI$6,$CB$13:$CJ$13,0)-1),1)=0,IFERROR(OFFSET($CB108,0,MATCH(#REF!,$CB$13:$CJ$13,0)-1),1)=0,IFERROR(OFFSET($CB108,0,MATCH(AI$5,$CB$13:$CJ$13,0)-1),1)=0)</f>
        <v>0</v>
      </c>
    </row>
    <row r="109" spans="2:118" outlineLevel="1" x14ac:dyDescent="0.25">
      <c r="C109" s="88" t="s">
        <v>597</v>
      </c>
      <c r="D109" s="79" t="s">
        <v>147</v>
      </c>
      <c r="E109" s="79" t="s">
        <v>154</v>
      </c>
      <c r="F109" s="110"/>
      <c r="G109" s="110"/>
      <c r="H109" s="110"/>
      <c r="I109" s="110"/>
      <c r="J109" s="110"/>
      <c r="K109" s="110"/>
      <c r="L109" s="110"/>
      <c r="M109" s="110"/>
      <c r="N109" s="110"/>
      <c r="O109" s="110"/>
      <c r="P109" s="110"/>
      <c r="Q109" s="110"/>
      <c r="R109" s="110"/>
      <c r="S109" s="110"/>
      <c r="T109" s="110"/>
      <c r="U109" s="110"/>
      <c r="V109" s="110"/>
      <c r="W109" s="110"/>
      <c r="X109" s="110"/>
      <c r="Y109" s="110"/>
      <c r="AA109" s="48" t="s">
        <v>127</v>
      </c>
      <c r="AB109" s="48" t="s">
        <v>127</v>
      </c>
      <c r="AC109" s="48" t="s">
        <v>127</v>
      </c>
      <c r="AD109" s="48" t="s">
        <v>127</v>
      </c>
      <c r="AE109" s="48" t="s">
        <v>127</v>
      </c>
      <c r="AF109" s="48" t="s">
        <v>127</v>
      </c>
      <c r="AG109" s="48" t="s">
        <v>126</v>
      </c>
      <c r="AH109" s="48" t="s">
        <v>126</v>
      </c>
      <c r="AI109" s="48" t="s">
        <v>127</v>
      </c>
      <c r="AJ109" s="48" t="s">
        <v>126</v>
      </c>
      <c r="AL109" s="48" t="s">
        <v>126</v>
      </c>
      <c r="AM109" s="48" t="s">
        <v>126</v>
      </c>
      <c r="AN109" s="48" t="s">
        <v>126</v>
      </c>
      <c r="AO109" s="48" t="s">
        <v>126</v>
      </c>
      <c r="AQ109" s="48" t="s">
        <v>126</v>
      </c>
      <c r="AR109" s="48" t="s">
        <v>126</v>
      </c>
      <c r="AS109" s="48" t="s">
        <v>126</v>
      </c>
      <c r="AU109" s="79" t="str">
        <f t="shared" si="227"/>
        <v>N</v>
      </c>
      <c r="AV109" s="79" t="str">
        <f t="shared" si="228"/>
        <v>Y</v>
      </c>
      <c r="AW109" s="79" t="str">
        <f t="shared" si="229"/>
        <v>Y</v>
      </c>
      <c r="AX109" s="79" t="str">
        <f t="shared" si="230"/>
        <v>Y</v>
      </c>
      <c r="AY109" s="79" t="str">
        <f t="shared" si="231"/>
        <v>Y</v>
      </c>
      <c r="AZ109" s="79" t="str">
        <f t="shared" si="232"/>
        <v>Y</v>
      </c>
      <c r="BA109" s="79" t="str">
        <f t="shared" si="233"/>
        <v>Y</v>
      </c>
      <c r="BB109" s="79" t="str">
        <f t="shared" si="234"/>
        <v>Y</v>
      </c>
      <c r="BC109" s="79" t="str">
        <f t="shared" si="235"/>
        <v>Y</v>
      </c>
      <c r="BD109" s="79" t="str">
        <f t="shared" si="236"/>
        <v>Y</v>
      </c>
      <c r="BE109" s="79" t="str">
        <f t="shared" si="237"/>
        <v>Y</v>
      </c>
      <c r="BF109" s="79" t="str">
        <f t="shared" si="238"/>
        <v>Y</v>
      </c>
      <c r="BG109" s="79" t="str">
        <f t="shared" si="239"/>
        <v>Y</v>
      </c>
      <c r="BH109" s="79" t="str">
        <f t="shared" si="240"/>
        <v>Y</v>
      </c>
      <c r="BI109" s="79" t="str">
        <f t="shared" si="241"/>
        <v>Y</v>
      </c>
      <c r="BJ109" s="79" t="str">
        <f t="shared" si="242"/>
        <v>Y</v>
      </c>
      <c r="BK109" s="79" t="str">
        <f t="shared" si="243"/>
        <v>Y</v>
      </c>
      <c r="BL109" s="79" t="str">
        <f t="shared" si="244"/>
        <v>Y</v>
      </c>
      <c r="BM109" s="79" t="str">
        <f t="shared" si="245"/>
        <v>Y</v>
      </c>
      <c r="BN109" s="79" t="str">
        <f t="shared" si="246"/>
        <v>Y</v>
      </c>
      <c r="CG109" s="48" t="s">
        <v>126</v>
      </c>
      <c r="CH109" s="48" t="s">
        <v>126</v>
      </c>
      <c r="CI109" s="48" t="s">
        <v>126</v>
      </c>
      <c r="CJ109" s="48" t="s">
        <v>126</v>
      </c>
      <c r="CK109" s="53" t="b">
        <f ca="1">OR(IFERROR(OFFSET($CB109,0,MATCH(F$6,$CB$13:$CJ$13,0)-1),1)=0,IFERROR(OFFSET($CB109,0,MATCH(#REF!,$CB$13:$CJ$13,0)-1),1)=0,IFERROR(OFFSET($CB109,0,MATCH(F$5,$CB$13:$CJ$13,0)-1),1)=0)</f>
        <v>0</v>
      </c>
      <c r="CL109" s="53" t="b">
        <f ca="1">OR(IFERROR(OFFSET($CB109,0,MATCH(G$6,$CB$13:$CJ$13,0)-1),1)=0,IFERROR(OFFSET($CB109,0,MATCH(#REF!,$CB$13:$CJ$13,0)-1),1)=0,IFERROR(OFFSET($CB109,0,MATCH(G$5,$CB$13:$CJ$13,0)-1),1)=0)</f>
        <v>0</v>
      </c>
      <c r="CM109" s="53" t="b">
        <f ca="1">OR(IFERROR(OFFSET($CB109,0,MATCH(H$6,$CB$13:$CJ$13,0)-1),1)=0,IFERROR(OFFSET($CB109,0,MATCH(#REF!,$CB$13:$CJ$13,0)-1),1)=0,IFERROR(OFFSET($CB109,0,MATCH(H$5,$CB$13:$CJ$13,0)-1),1)=0)</f>
        <v>0</v>
      </c>
      <c r="CN109" s="53" t="b">
        <f ca="1">OR(IFERROR(OFFSET($CB109,0,MATCH(I$6,$CB$13:$CJ$13,0)-1),1)=0,IFERROR(OFFSET($CB109,0,MATCH(#REF!,$CB$13:$CJ$13,0)-1),1)=0,IFERROR(OFFSET($CB109,0,MATCH(I$5,$CB$13:$CJ$13,0)-1),1)=0)</f>
        <v>0</v>
      </c>
      <c r="CO109" s="53" t="b">
        <f ca="1">OR(IFERROR(OFFSET($CB109,0,MATCH(J$6,$CB$13:$CJ$13,0)-1),1)=0,IFERROR(OFFSET($CB109,0,MATCH(#REF!,$CB$13:$CJ$13,0)-1),1)=0,IFERROR(OFFSET($CB109,0,MATCH(J$5,$CB$13:$CJ$13,0)-1),1)=0)</f>
        <v>0</v>
      </c>
      <c r="CP109" s="53" t="b">
        <f ca="1">OR(IFERROR(OFFSET($CB109,0,MATCH(K$6,$CB$13:$CJ$13,0)-1),1)=0,IFERROR(OFFSET($CB109,0,MATCH(#REF!,$CB$13:$CJ$13,0)-1),1)=0,IFERROR(OFFSET($CB109,0,MATCH(K$5,$CB$13:$CJ$13,0)-1),1)=0)</f>
        <v>0</v>
      </c>
      <c r="CQ109" s="53" t="b">
        <f ca="1">OR(IFERROR(OFFSET($CB109,0,MATCH(L$6,$CB$13:$CJ$13,0)-1),1)=0,IFERROR(OFFSET($CB109,0,MATCH(#REF!,$CB$13:$CJ$13,0)-1),1)=0,IFERROR(OFFSET($CB109,0,MATCH(L$5,$CB$13:$CJ$13,0)-1),1)=0)</f>
        <v>0</v>
      </c>
      <c r="CR109" s="53" t="b">
        <f ca="1">OR(IFERROR(OFFSET($CB109,0,MATCH(M$6,$CB$13:$CJ$13,0)-1),1)=0,IFERROR(OFFSET($CB109,0,MATCH(#REF!,$CB$13:$CJ$13,0)-1),1)=0,IFERROR(OFFSET($CB109,0,MATCH(M$5,$CB$13:$CJ$13,0)-1),1)=0)</f>
        <v>0</v>
      </c>
      <c r="CS109" s="53" t="b">
        <f ca="1">OR(IFERROR(OFFSET($CB109,0,MATCH(N$6,$CB$13:$CJ$13,0)-1),1)=0,IFERROR(OFFSET($CB109,0,MATCH(#REF!,$CB$13:$CJ$13,0)-1),1)=0,IFERROR(OFFSET($CB109,0,MATCH(N$5,$CB$13:$CJ$13,0)-1),1)=0)</f>
        <v>0</v>
      </c>
      <c r="CT109" s="53" t="b">
        <f ca="1">OR(IFERROR(OFFSET($CB109,0,MATCH(O$6,$CB$13:$CJ$13,0)-1),1)=0,IFERROR(OFFSET($CB109,0,MATCH(#REF!,$CB$13:$CJ$13,0)-1),1)=0,IFERROR(OFFSET($CB109,0,MATCH(O$5,$CB$13:$CJ$13,0)-1),1)=0)</f>
        <v>0</v>
      </c>
      <c r="CU109" s="53" t="b">
        <f ca="1">OR(IFERROR(OFFSET($CB109,0,MATCH(P$6,$CB$13:$CJ$13,0)-1),1)=0,IFERROR(OFFSET($CB109,0,MATCH(#REF!,$CB$13:$CJ$13,0)-1),1)=0,IFERROR(OFFSET($CB109,0,MATCH(P$5,$CB$13:$CJ$13,0)-1),1)=0)</f>
        <v>0</v>
      </c>
      <c r="CV109" s="53" t="b">
        <f ca="1">OR(IFERROR(OFFSET($CB109,0,MATCH(Q$6,$CB$13:$CJ$13,0)-1),1)=0,IFERROR(OFFSET($CB109,0,MATCH(#REF!,$CB$13:$CJ$13,0)-1),1)=0,IFERROR(OFFSET($CB109,0,MATCH(Q$5,$CB$13:$CJ$13,0)-1),1)=0)</f>
        <v>0</v>
      </c>
      <c r="CW109" s="53" t="b">
        <f ca="1">OR(IFERROR(OFFSET($CB109,0,MATCH(R$6,$CB$13:$CJ$13,0)-1),1)=0,IFERROR(OFFSET($CB109,0,MATCH(#REF!,$CB$13:$CJ$13,0)-1),1)=0,IFERROR(OFFSET($CB109,0,MATCH(R$5,$CB$13:$CJ$13,0)-1),1)=0)</f>
        <v>0</v>
      </c>
      <c r="CX109" s="53" t="b">
        <f ca="1">OR(IFERROR(OFFSET($CB109,0,MATCH(S$6,$CB$13:$CJ$13,0)-1),1)=0,IFERROR(OFFSET($CB109,0,MATCH(#REF!,$CB$13:$CJ$13,0)-1),1)=0,IFERROR(OFFSET($CB109,0,MATCH(S$5,$CB$13:$CJ$13,0)-1),1)=0)</f>
        <v>0</v>
      </c>
      <c r="CY109" s="53" t="b">
        <f ca="1">OR(IFERROR(OFFSET($CB109,0,MATCH(T$6,$CB$13:$CJ$13,0)-1),1)=0,IFERROR(OFFSET($CB109,0,MATCH(#REF!,$CB$13:$CJ$13,0)-1),1)=0,IFERROR(OFFSET($CB109,0,MATCH(T$5,$CB$13:$CJ$13,0)-1),1)=0)</f>
        <v>0</v>
      </c>
      <c r="CZ109" s="53" t="b">
        <f ca="1">OR(IFERROR(OFFSET($CB109,0,MATCH(U$6,$CB$13:$CJ$13,0)-1),1)=0,IFERROR(OFFSET($CB109,0,MATCH(#REF!,$CB$13:$CJ$13,0)-1),1)=0,IFERROR(OFFSET($CB109,0,MATCH(U$5,$CB$13:$CJ$13,0)-1),1)=0)</f>
        <v>0</v>
      </c>
      <c r="DA109" s="53" t="b">
        <f ca="1">OR(IFERROR(OFFSET($CB109,0,MATCH(V$6,$CB$13:$CJ$13,0)-1),1)=0,IFERROR(OFFSET($CB109,0,MATCH(#REF!,$CB$13:$CJ$13,0)-1),1)=0,IFERROR(OFFSET($CB109,0,MATCH(V$5,$CB$13:$CJ$13,0)-1),1)=0)</f>
        <v>0</v>
      </c>
      <c r="DB109" s="53" t="b">
        <f ca="1">OR(IFERROR(OFFSET($CB109,0,MATCH(W$6,$CB$13:$CJ$13,0)-1),1)=0,IFERROR(OFFSET($CB109,0,MATCH(#REF!,$CB$13:$CJ$13,0)-1),1)=0,IFERROR(OFFSET($CB109,0,MATCH(W$5,$CB$13:$CJ$13,0)-1),1)=0)</f>
        <v>0</v>
      </c>
      <c r="DC109" s="53" t="b">
        <f ca="1">OR(IFERROR(OFFSET($CB109,0,MATCH(X$6,$CB$13:$CJ$13,0)-1),1)=0,IFERROR(OFFSET($CB109,0,MATCH(#REF!,$CB$13:$CJ$13,0)-1),1)=0,IFERROR(OFFSET($CB109,0,MATCH(X$5,$CB$13:$CJ$13,0)-1),1)=0)</f>
        <v>0</v>
      </c>
      <c r="DD109" s="53" t="b">
        <f ca="1">OR(IFERROR(OFFSET($CB109,0,MATCH(Y$6,$CB$13:$CJ$13,0)-1),1)=0,IFERROR(OFFSET($CB109,0,MATCH(#REF!,$CB$13:$CJ$13,0)-1),1)=0,IFERROR(OFFSET($CB109,0,MATCH(Y$5,$CB$13:$CJ$13,0)-1),1)=0)</f>
        <v>0</v>
      </c>
      <c r="DE109" s="53" t="b">
        <f ca="1">OR(IFERROR(OFFSET($CB109,0,MATCH(Z$6,$CB$13:$CJ$13,0)-1),1)=0,IFERROR(OFFSET($CB109,0,MATCH(#REF!,$CB$13:$CJ$13,0)-1),1)=0,IFERROR(OFFSET($CB109,0,MATCH(Z$5,$CB$13:$CJ$13,0)-1),1)=0)</f>
        <v>0</v>
      </c>
      <c r="DF109" s="53" t="b">
        <f ca="1">OR(IFERROR(OFFSET($CB109,0,MATCH(AA$6,$CB$13:$CJ$13,0)-1),1)=0,IFERROR(OFFSET($CB109,0,MATCH(#REF!,$CB$13:$CJ$13,0)-1),1)=0,IFERROR(OFFSET($CB109,0,MATCH(AA$5,$CB$13:$CJ$13,0)-1),1)=0)</f>
        <v>0</v>
      </c>
      <c r="DG109" s="53" t="b">
        <f ca="1">OR(IFERROR(OFFSET($CB109,0,MATCH(AB$6,$CB$13:$CJ$13,0)-1),1)=0,IFERROR(OFFSET($CB109,0,MATCH(#REF!,$CB$13:$CJ$13,0)-1),1)=0,IFERROR(OFFSET($CB109,0,MATCH(AB$5,$CB$13:$CJ$13,0)-1),1)=0)</f>
        <v>0</v>
      </c>
      <c r="DH109" s="53" t="b">
        <f ca="1">OR(IFERROR(OFFSET($CB109,0,MATCH(AC$6,$CB$13:$CJ$13,0)-1),1)=0,IFERROR(OFFSET($CB109,0,MATCH(#REF!,$CB$13:$CJ$13,0)-1),1)=0,IFERROR(OFFSET($CB109,0,MATCH(AC$5,$CB$13:$CJ$13,0)-1),1)=0)</f>
        <v>0</v>
      </c>
      <c r="DI109" s="53" t="b">
        <f ca="1">OR(IFERROR(OFFSET($CB109,0,MATCH(AD$6,$CB$13:$CJ$13,0)-1),1)=0,IFERROR(OFFSET($CB109,0,MATCH(#REF!,$CB$13:$CJ$13,0)-1),1)=0,IFERROR(OFFSET($CB109,0,MATCH(AD$5,$CB$13:$CJ$13,0)-1),1)=0)</f>
        <v>0</v>
      </c>
      <c r="DJ109" s="53" t="b">
        <f ca="1">OR(IFERROR(OFFSET($CB109,0,MATCH(AE$6,$CB$13:$CJ$13,0)-1),1)=0,IFERROR(OFFSET($CB109,0,MATCH(#REF!,$CB$13:$CJ$13,0)-1),1)=0,IFERROR(OFFSET($CB109,0,MATCH(AE$5,$CB$13:$CJ$13,0)-1),1)=0)</f>
        <v>0</v>
      </c>
      <c r="DK109" s="53" t="b">
        <f ca="1">OR(IFERROR(OFFSET($CB109,0,MATCH(AF$6,$CB$13:$CJ$13,0)-1),1)=0,IFERROR(OFFSET($CB109,0,MATCH(#REF!,$CB$13:$CJ$13,0)-1),1)=0,IFERROR(OFFSET($CB109,0,MATCH(AF$5,$CB$13:$CJ$13,0)-1),1)=0)</f>
        <v>0</v>
      </c>
      <c r="DL109" s="53" t="b">
        <f ca="1">OR(IFERROR(OFFSET($CB109,0,MATCH(AG$6,$CB$13:$CJ$13,0)-1),1)=0,IFERROR(OFFSET($CB109,0,MATCH(#REF!,$CB$13:$CJ$13,0)-1),1)=0,IFERROR(OFFSET($CB109,0,MATCH(AG$5,$CB$13:$CJ$13,0)-1),1)=0)</f>
        <v>0</v>
      </c>
      <c r="DM109" s="53" t="b">
        <f ca="1">OR(IFERROR(OFFSET($CB109,0,MATCH(AH$6,$CB$13:$CJ$13,0)-1),1)=0,IFERROR(OFFSET($CB109,0,MATCH(#REF!,$CB$13:$CJ$13,0)-1),1)=0,IFERROR(OFFSET($CB109,0,MATCH(AH$5,$CB$13:$CJ$13,0)-1),1)=0)</f>
        <v>0</v>
      </c>
      <c r="DN109" s="53" t="b">
        <f ca="1">OR(IFERROR(OFFSET($CB109,0,MATCH(AI$6,$CB$13:$CJ$13,0)-1),1)=0,IFERROR(OFFSET($CB109,0,MATCH(#REF!,$CB$13:$CJ$13,0)-1),1)=0,IFERROR(OFFSET($CB109,0,MATCH(AI$5,$CB$13:$CJ$13,0)-1),1)=0)</f>
        <v>0</v>
      </c>
    </row>
    <row r="110" spans="2:118" outlineLevel="1" x14ac:dyDescent="0.25">
      <c r="E110" s="79"/>
      <c r="G110" s="48"/>
      <c r="H110" s="48"/>
      <c r="I110" s="48"/>
      <c r="J110" s="48"/>
      <c r="K110" s="48"/>
      <c r="L110" s="48"/>
      <c r="M110" s="48"/>
      <c r="N110" s="48"/>
      <c r="O110" s="48"/>
      <c r="P110" s="48"/>
      <c r="Q110" s="48"/>
      <c r="R110" s="48"/>
      <c r="S110" s="48"/>
      <c r="T110" s="48"/>
      <c r="U110" s="48"/>
      <c r="V110" s="48"/>
      <c r="W110" s="48"/>
      <c r="X110" s="48"/>
      <c r="Y110" s="48"/>
      <c r="AU110" s="48"/>
      <c r="AV110" s="48"/>
      <c r="AW110" s="48"/>
      <c r="AX110" s="48"/>
      <c r="AY110" s="48"/>
      <c r="AZ110" s="48"/>
      <c r="BA110" s="48"/>
      <c r="BB110" s="48"/>
      <c r="BC110" s="48"/>
      <c r="BD110" s="48"/>
      <c r="BE110" s="48"/>
      <c r="BF110" s="48"/>
      <c r="BG110" s="48"/>
      <c r="BH110" s="48"/>
      <c r="BI110" s="48"/>
      <c r="BJ110" s="48"/>
      <c r="BK110" s="48"/>
      <c r="BL110" s="48"/>
      <c r="BM110" s="48"/>
      <c r="BN110" s="48"/>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row>
    <row r="111" spans="2:118" x14ac:dyDescent="0.25">
      <c r="E111" s="79"/>
      <c r="G111" s="48"/>
      <c r="H111" s="48"/>
      <c r="I111" s="48"/>
      <c r="J111" s="48"/>
      <c r="K111" s="48"/>
      <c r="L111" s="48"/>
      <c r="M111" s="48"/>
      <c r="N111" s="48"/>
      <c r="O111" s="48"/>
      <c r="P111" s="48"/>
      <c r="Q111" s="48"/>
      <c r="R111" s="48"/>
      <c r="S111" s="48"/>
      <c r="T111" s="48"/>
      <c r="U111" s="48"/>
      <c r="V111" s="48"/>
      <c r="W111" s="48"/>
      <c r="X111" s="48"/>
      <c r="Y111" s="48"/>
    </row>
  </sheetData>
  <sheetProtection algorithmName="SHA-512" hashValue="D2YF1dlALEIRZVf0UoX5NmDQOSFpb9rHwRbnanRQLRcFXpgWaT3CCJCZWfWL4ZMkALiv6+bKRB6sKeBSmQe15g==" saltValue="g0BowYzX7qeDHuHi+TRKvQ==" spinCount="100000" sheet="1" objects="1" scenarios="1"/>
  <conditionalFormatting sqref="AA31:AM32 AA1:AM7 AR8:AS8 AU8:BN13 AA9:AM29 AA46:AM48 AA34:AM39 AU57:BN57 AU71:BN71 AA94:AM1048576 AA50:AM86 AO50:AS86 AO94:AS1048576 AO34:AS39 AO46:AS48 AO9:AS29 AO1:AS7 AO31:AS32">
    <cfRule type="cellIs" dxfId="350" priority="198" operator="equal">
      <formula>"N"</formula>
    </cfRule>
    <cfRule type="cellIs" dxfId="349" priority="199" operator="equal">
      <formula>"A"</formula>
    </cfRule>
    <cfRule type="cellIs" dxfId="348" priority="200" operator="equal">
      <formula>"Y"</formula>
    </cfRule>
  </conditionalFormatting>
  <conditionalFormatting sqref="AU9:BN11">
    <cfRule type="cellIs" dxfId="347" priority="138" operator="equal">
      <formula>"N"</formula>
    </cfRule>
    <cfRule type="cellIs" dxfId="346" priority="139" operator="equal">
      <formula>"A"</formula>
    </cfRule>
    <cfRule type="cellIs" dxfId="345" priority="140" operator="equal">
      <formula>"Y"</formula>
    </cfRule>
  </conditionalFormatting>
  <conditionalFormatting sqref="AA33:AM33 AO33:AS33">
    <cfRule type="cellIs" dxfId="344" priority="180" operator="equal">
      <formula>"N"</formula>
    </cfRule>
    <cfRule type="cellIs" dxfId="343" priority="181" operator="equal">
      <formula>"A"</formula>
    </cfRule>
    <cfRule type="cellIs" dxfId="342" priority="182" operator="equal">
      <formula>"Y"</formula>
    </cfRule>
  </conditionalFormatting>
  <conditionalFormatting sqref="AA30:AM30 AO30:AS30">
    <cfRule type="cellIs" dxfId="341" priority="177" operator="equal">
      <formula>"N"</formula>
    </cfRule>
    <cfRule type="cellIs" dxfId="340" priority="178" operator="equal">
      <formula>"A"</formula>
    </cfRule>
    <cfRule type="cellIs" dxfId="339" priority="179" operator="equal">
      <formula>"Y"</formula>
    </cfRule>
  </conditionalFormatting>
  <conditionalFormatting sqref="AA40:AM40 AO40:AS40">
    <cfRule type="cellIs" dxfId="338" priority="174" operator="equal">
      <formula>"N"</formula>
    </cfRule>
    <cfRule type="cellIs" dxfId="337" priority="175" operator="equal">
      <formula>"A"</formula>
    </cfRule>
    <cfRule type="cellIs" dxfId="336" priority="176" operator="equal">
      <formula>"Y"</formula>
    </cfRule>
  </conditionalFormatting>
  <conditionalFormatting sqref="AA42:AM42 AO42:AS42">
    <cfRule type="cellIs" dxfId="335" priority="171" operator="equal">
      <formula>"N"</formula>
    </cfRule>
    <cfRule type="cellIs" dxfId="334" priority="172" operator="equal">
      <formula>"A"</formula>
    </cfRule>
    <cfRule type="cellIs" dxfId="333" priority="173" operator="equal">
      <formula>"Y"</formula>
    </cfRule>
  </conditionalFormatting>
  <conditionalFormatting sqref="AA43:AM43 AO43:AS43">
    <cfRule type="cellIs" dxfId="332" priority="168" operator="equal">
      <formula>"N"</formula>
    </cfRule>
    <cfRule type="cellIs" dxfId="331" priority="169" operator="equal">
      <formula>"A"</formula>
    </cfRule>
    <cfRule type="cellIs" dxfId="330" priority="170" operator="equal">
      <formula>"Y"</formula>
    </cfRule>
  </conditionalFormatting>
  <conditionalFormatting sqref="AA45:AM45 AO45:AS45">
    <cfRule type="cellIs" dxfId="329" priority="165" operator="equal">
      <formula>"N"</formula>
    </cfRule>
    <cfRule type="cellIs" dxfId="328" priority="166" operator="equal">
      <formula>"A"</formula>
    </cfRule>
    <cfRule type="cellIs" dxfId="327" priority="167" operator="equal">
      <formula>"Y"</formula>
    </cfRule>
  </conditionalFormatting>
  <conditionalFormatting sqref="AC49:AD49 AG49:AM49 AO49:AS49">
    <cfRule type="cellIs" dxfId="326" priority="162" operator="equal">
      <formula>"N"</formula>
    </cfRule>
    <cfRule type="cellIs" dxfId="325" priority="163" operator="equal">
      <formula>"A"</formula>
    </cfRule>
    <cfRule type="cellIs" dxfId="324" priority="164" operator="equal">
      <formula>"Y"</formula>
    </cfRule>
  </conditionalFormatting>
  <conditionalFormatting sqref="AA41:AM41 AO41:AS41">
    <cfRule type="cellIs" dxfId="323" priority="156" operator="equal">
      <formula>"N"</formula>
    </cfRule>
    <cfRule type="cellIs" dxfId="322" priority="157" operator="equal">
      <formula>"A"</formula>
    </cfRule>
    <cfRule type="cellIs" dxfId="321" priority="158" operator="equal">
      <formula>"Y"</formula>
    </cfRule>
  </conditionalFormatting>
  <conditionalFormatting sqref="AA44:AM44 AO44:AS44">
    <cfRule type="cellIs" dxfId="320" priority="153" operator="equal">
      <formula>"N"</formula>
    </cfRule>
    <cfRule type="cellIs" dxfId="319" priority="154" operator="equal">
      <formula>"A"</formula>
    </cfRule>
    <cfRule type="cellIs" dxfId="318" priority="155" operator="equal">
      <formula>"Y"</formula>
    </cfRule>
  </conditionalFormatting>
  <conditionalFormatting sqref="AA49:AB49">
    <cfRule type="cellIs" dxfId="317" priority="150" operator="equal">
      <formula>"N"</formula>
    </cfRule>
    <cfRule type="cellIs" dxfId="316" priority="151" operator="equal">
      <formula>"A"</formula>
    </cfRule>
    <cfRule type="cellIs" dxfId="315" priority="152" operator="equal">
      <formula>"Y"</formula>
    </cfRule>
  </conditionalFormatting>
  <conditionalFormatting sqref="AE49:AF49">
    <cfRule type="cellIs" dxfId="314" priority="147" operator="equal">
      <formula>"N"</formula>
    </cfRule>
    <cfRule type="cellIs" dxfId="313" priority="148" operator="equal">
      <formula>"A"</formula>
    </cfRule>
    <cfRule type="cellIs" dxfId="312" priority="149" operator="equal">
      <formula>"Y"</formula>
    </cfRule>
  </conditionalFormatting>
  <conditionalFormatting sqref="AA87:AM93 AO87:AS93">
    <cfRule type="cellIs" dxfId="311" priority="144" operator="equal">
      <formula>"N"</formula>
    </cfRule>
    <cfRule type="cellIs" dxfId="310" priority="145" operator="equal">
      <formula>"A"</formula>
    </cfRule>
    <cfRule type="cellIs" dxfId="309" priority="146" operator="equal">
      <formula>"Y"</formula>
    </cfRule>
  </conditionalFormatting>
  <conditionalFormatting sqref="AA9:AM11 AO9:AS11">
    <cfRule type="cellIs" dxfId="308" priority="141" operator="equal">
      <formula>"N"</formula>
    </cfRule>
    <cfRule type="cellIs" dxfId="307" priority="142" operator="equal">
      <formula>"A"</formula>
    </cfRule>
    <cfRule type="cellIs" dxfId="306" priority="143" operator="equal">
      <formula>"Y"</formula>
    </cfRule>
  </conditionalFormatting>
  <conditionalFormatting sqref="AU16:BN24">
    <cfRule type="cellIs" dxfId="305" priority="135" operator="equal">
      <formula>"N"</formula>
    </cfRule>
    <cfRule type="cellIs" dxfId="304" priority="136" operator="equal">
      <formula>"A"</formula>
    </cfRule>
    <cfRule type="cellIs" dxfId="303" priority="137" operator="equal">
      <formula>"Y"</formula>
    </cfRule>
  </conditionalFormatting>
  <conditionalFormatting sqref="AU76:BN76">
    <cfRule type="cellIs" dxfId="302" priority="93" operator="equal">
      <formula>"N"</formula>
    </cfRule>
    <cfRule type="cellIs" dxfId="301" priority="94" operator="equal">
      <formula>"A"</formula>
    </cfRule>
    <cfRule type="cellIs" dxfId="300" priority="95" operator="equal">
      <formula>"Y"</formula>
    </cfRule>
  </conditionalFormatting>
  <conditionalFormatting sqref="AU25:BN25">
    <cfRule type="cellIs" dxfId="299" priority="129" operator="equal">
      <formula>"N"</formula>
    </cfRule>
    <cfRule type="cellIs" dxfId="298" priority="130" operator="equal">
      <formula>"A"</formula>
    </cfRule>
    <cfRule type="cellIs" dxfId="297" priority="131" operator="equal">
      <formula>"Y"</formula>
    </cfRule>
  </conditionalFormatting>
  <conditionalFormatting sqref="AU93:BN93">
    <cfRule type="cellIs" dxfId="296" priority="87" operator="equal">
      <formula>"N"</formula>
    </cfRule>
    <cfRule type="cellIs" dxfId="295" priority="88" operator="equal">
      <formula>"A"</formula>
    </cfRule>
    <cfRule type="cellIs" dxfId="294" priority="89" operator="equal">
      <formula>"Y"</formula>
    </cfRule>
  </conditionalFormatting>
  <conditionalFormatting sqref="AU63:BN63">
    <cfRule type="cellIs" dxfId="293" priority="105" operator="equal">
      <formula>"N"</formula>
    </cfRule>
    <cfRule type="cellIs" dxfId="292" priority="106" operator="equal">
      <formula>"A"</formula>
    </cfRule>
    <cfRule type="cellIs" dxfId="291" priority="107" operator="equal">
      <formula>"Y"</formula>
    </cfRule>
  </conditionalFormatting>
  <conditionalFormatting sqref="AU110:BN110">
    <cfRule type="cellIs" dxfId="290" priority="78" operator="equal">
      <formula>"N"</formula>
    </cfRule>
    <cfRule type="cellIs" dxfId="289" priority="79" operator="equal">
      <formula>"A"</formula>
    </cfRule>
    <cfRule type="cellIs" dxfId="288" priority="80" operator="equal">
      <formula>"Y"</formula>
    </cfRule>
  </conditionalFormatting>
  <conditionalFormatting sqref="F16:Y110">
    <cfRule type="expression" dxfId="287" priority="76">
      <formula>AND(AU16="A",F16=0)</formula>
    </cfRule>
    <cfRule type="expression" dxfId="286" priority="77">
      <formula>AU16="N"</formula>
    </cfRule>
  </conditionalFormatting>
  <conditionalFormatting sqref="AN31:AN32 AN1:AN7 AN9:AN29 AN46:AN48 AN34:AN39 AN94:AN1048576 AN50:AN86">
    <cfRule type="cellIs" dxfId="285" priority="73" operator="equal">
      <formula>"N"</formula>
    </cfRule>
    <cfRule type="cellIs" dxfId="284" priority="74" operator="equal">
      <formula>"A"</formula>
    </cfRule>
    <cfRule type="cellIs" dxfId="283" priority="75" operator="equal">
      <formula>"Y"</formula>
    </cfRule>
  </conditionalFormatting>
  <conditionalFormatting sqref="AN33">
    <cfRule type="cellIs" dxfId="282" priority="70" operator="equal">
      <formula>"N"</formula>
    </cfRule>
    <cfRule type="cellIs" dxfId="281" priority="71" operator="equal">
      <formula>"A"</formula>
    </cfRule>
    <cfRule type="cellIs" dxfId="280" priority="72" operator="equal">
      <formula>"Y"</formula>
    </cfRule>
  </conditionalFormatting>
  <conditionalFormatting sqref="AN30">
    <cfRule type="cellIs" dxfId="279" priority="67" operator="equal">
      <formula>"N"</formula>
    </cfRule>
    <cfRule type="cellIs" dxfId="278" priority="68" operator="equal">
      <formula>"A"</formula>
    </cfRule>
    <cfRule type="cellIs" dxfId="277" priority="69" operator="equal">
      <formula>"Y"</formula>
    </cfRule>
  </conditionalFormatting>
  <conditionalFormatting sqref="AN40">
    <cfRule type="cellIs" dxfId="276" priority="64" operator="equal">
      <formula>"N"</formula>
    </cfRule>
    <cfRule type="cellIs" dxfId="275" priority="65" operator="equal">
      <formula>"A"</formula>
    </cfRule>
    <cfRule type="cellIs" dxfId="274" priority="66" operator="equal">
      <formula>"Y"</formula>
    </cfRule>
  </conditionalFormatting>
  <conditionalFormatting sqref="AN42">
    <cfRule type="cellIs" dxfId="273" priority="61" operator="equal">
      <formula>"N"</formula>
    </cfRule>
    <cfRule type="cellIs" dxfId="272" priority="62" operator="equal">
      <formula>"A"</formula>
    </cfRule>
    <cfRule type="cellIs" dxfId="271" priority="63" operator="equal">
      <formula>"Y"</formula>
    </cfRule>
  </conditionalFormatting>
  <conditionalFormatting sqref="AN43">
    <cfRule type="cellIs" dxfId="270" priority="58" operator="equal">
      <formula>"N"</formula>
    </cfRule>
    <cfRule type="cellIs" dxfId="269" priority="59" operator="equal">
      <formula>"A"</formula>
    </cfRule>
    <cfRule type="cellIs" dxfId="268" priority="60" operator="equal">
      <formula>"Y"</formula>
    </cfRule>
  </conditionalFormatting>
  <conditionalFormatting sqref="AN45">
    <cfRule type="cellIs" dxfId="267" priority="55" operator="equal">
      <formula>"N"</formula>
    </cfRule>
    <cfRule type="cellIs" dxfId="266" priority="56" operator="equal">
      <formula>"A"</formula>
    </cfRule>
    <cfRule type="cellIs" dxfId="265" priority="57" operator="equal">
      <formula>"Y"</formula>
    </cfRule>
  </conditionalFormatting>
  <conditionalFormatting sqref="AN49">
    <cfRule type="cellIs" dxfId="264" priority="52" operator="equal">
      <formula>"N"</formula>
    </cfRule>
    <cfRule type="cellIs" dxfId="263" priority="53" operator="equal">
      <formula>"A"</formula>
    </cfRule>
    <cfRule type="cellIs" dxfId="262" priority="54" operator="equal">
      <formula>"Y"</formula>
    </cfRule>
  </conditionalFormatting>
  <conditionalFormatting sqref="AN41">
    <cfRule type="cellIs" dxfId="261" priority="49" operator="equal">
      <formula>"N"</formula>
    </cfRule>
    <cfRule type="cellIs" dxfId="260" priority="50" operator="equal">
      <formula>"A"</formula>
    </cfRule>
    <cfRule type="cellIs" dxfId="259" priority="51" operator="equal">
      <formula>"Y"</formula>
    </cfRule>
  </conditionalFormatting>
  <conditionalFormatting sqref="AN44">
    <cfRule type="cellIs" dxfId="258" priority="46" operator="equal">
      <formula>"N"</formula>
    </cfRule>
    <cfRule type="cellIs" dxfId="257" priority="47" operator="equal">
      <formula>"A"</formula>
    </cfRule>
    <cfRule type="cellIs" dxfId="256" priority="48" operator="equal">
      <formula>"Y"</formula>
    </cfRule>
  </conditionalFormatting>
  <conditionalFormatting sqref="AN87:AN93">
    <cfRule type="cellIs" dxfId="255" priority="43" operator="equal">
      <formula>"N"</formula>
    </cfRule>
    <cfRule type="cellIs" dxfId="254" priority="44" operator="equal">
      <formula>"A"</formula>
    </cfRule>
    <cfRule type="cellIs" dxfId="253" priority="45" operator="equal">
      <formula>"Y"</formula>
    </cfRule>
  </conditionalFormatting>
  <conditionalFormatting sqref="AN9:AN11">
    <cfRule type="cellIs" dxfId="252" priority="40" operator="equal">
      <formula>"N"</formula>
    </cfRule>
    <cfRule type="cellIs" dxfId="251" priority="41" operator="equal">
      <formula>"A"</formula>
    </cfRule>
    <cfRule type="cellIs" dxfId="250" priority="42" operator="equal">
      <formula>"Y"</formula>
    </cfRule>
  </conditionalFormatting>
  <conditionalFormatting sqref="AU30:BN34">
    <cfRule type="cellIs" dxfId="249" priority="37" operator="equal">
      <formula>"N"</formula>
    </cfRule>
    <cfRule type="cellIs" dxfId="248" priority="38" operator="equal">
      <formula>"A"</formula>
    </cfRule>
    <cfRule type="cellIs" dxfId="247" priority="39" operator="equal">
      <formula>"Y"</formula>
    </cfRule>
  </conditionalFormatting>
  <conditionalFormatting sqref="AU36:BN37">
    <cfRule type="cellIs" dxfId="246" priority="34" operator="equal">
      <formula>"N"</formula>
    </cfRule>
    <cfRule type="cellIs" dxfId="245" priority="35" operator="equal">
      <formula>"A"</formula>
    </cfRule>
    <cfRule type="cellIs" dxfId="244" priority="36" operator="equal">
      <formula>"Y"</formula>
    </cfRule>
  </conditionalFormatting>
  <conditionalFormatting sqref="AU40:BN49">
    <cfRule type="cellIs" dxfId="243" priority="31" operator="equal">
      <formula>"N"</formula>
    </cfRule>
    <cfRule type="cellIs" dxfId="242" priority="32" operator="equal">
      <formula>"A"</formula>
    </cfRule>
    <cfRule type="cellIs" dxfId="241" priority="33" operator="equal">
      <formula>"Y"</formula>
    </cfRule>
  </conditionalFormatting>
  <conditionalFormatting sqref="AU53:BN54">
    <cfRule type="cellIs" dxfId="240" priority="28" operator="equal">
      <formula>"N"</formula>
    </cfRule>
    <cfRule type="cellIs" dxfId="239" priority="29" operator="equal">
      <formula>"A"</formula>
    </cfRule>
    <cfRule type="cellIs" dxfId="238" priority="30" operator="equal">
      <formula>"Y"</formula>
    </cfRule>
  </conditionalFormatting>
  <conditionalFormatting sqref="AU56:BN56">
    <cfRule type="cellIs" dxfId="237" priority="25" operator="equal">
      <formula>"N"</formula>
    </cfRule>
    <cfRule type="cellIs" dxfId="236" priority="26" operator="equal">
      <formula>"A"</formula>
    </cfRule>
    <cfRule type="cellIs" dxfId="235" priority="27" operator="equal">
      <formula>"Y"</formula>
    </cfRule>
  </conditionalFormatting>
  <conditionalFormatting sqref="AU60:BN62">
    <cfRule type="cellIs" dxfId="234" priority="22" operator="equal">
      <formula>"N"</formula>
    </cfRule>
    <cfRule type="cellIs" dxfId="233" priority="23" operator="equal">
      <formula>"A"</formula>
    </cfRule>
    <cfRule type="cellIs" dxfId="232" priority="24" operator="equal">
      <formula>"Y"</formula>
    </cfRule>
  </conditionalFormatting>
  <conditionalFormatting sqref="AU66:BN70">
    <cfRule type="cellIs" dxfId="231" priority="19" operator="equal">
      <formula>"N"</formula>
    </cfRule>
    <cfRule type="cellIs" dxfId="230" priority="20" operator="equal">
      <formula>"A"</formula>
    </cfRule>
    <cfRule type="cellIs" dxfId="229" priority="21" operator="equal">
      <formula>"Y"</formula>
    </cfRule>
  </conditionalFormatting>
  <conditionalFormatting sqref="AU74:BN75">
    <cfRule type="cellIs" dxfId="228" priority="16" operator="equal">
      <formula>"N"</formula>
    </cfRule>
    <cfRule type="cellIs" dxfId="227" priority="17" operator="equal">
      <formula>"A"</formula>
    </cfRule>
    <cfRule type="cellIs" dxfId="226" priority="18" operator="equal">
      <formula>"Y"</formula>
    </cfRule>
  </conditionalFormatting>
  <conditionalFormatting sqref="AU81:BN85">
    <cfRule type="cellIs" dxfId="225" priority="13" operator="equal">
      <formula>"N"</formula>
    </cfRule>
    <cfRule type="cellIs" dxfId="224" priority="14" operator="equal">
      <formula>"A"</formula>
    </cfRule>
    <cfRule type="cellIs" dxfId="223" priority="15" operator="equal">
      <formula>"Y"</formula>
    </cfRule>
  </conditionalFormatting>
  <conditionalFormatting sqref="AU87:BN92">
    <cfRule type="cellIs" dxfId="222" priority="10" operator="equal">
      <formula>"N"</formula>
    </cfRule>
    <cfRule type="cellIs" dxfId="221" priority="11" operator="equal">
      <formula>"A"</formula>
    </cfRule>
    <cfRule type="cellIs" dxfId="220" priority="12" operator="equal">
      <formula>"Y"</formula>
    </cfRule>
  </conditionalFormatting>
  <conditionalFormatting sqref="AU96:BN98">
    <cfRule type="cellIs" dxfId="219" priority="7" operator="equal">
      <formula>"N"</formula>
    </cfRule>
    <cfRule type="cellIs" dxfId="218" priority="8" operator="equal">
      <formula>"A"</formula>
    </cfRule>
    <cfRule type="cellIs" dxfId="217" priority="9" operator="equal">
      <formula>"Y"</formula>
    </cfRule>
  </conditionalFormatting>
  <conditionalFormatting sqref="AU102:BN109">
    <cfRule type="cellIs" dxfId="216" priority="4" operator="equal">
      <formula>"N"</formula>
    </cfRule>
    <cfRule type="cellIs" dxfId="215" priority="5" operator="equal">
      <formula>"A"</formula>
    </cfRule>
    <cfRule type="cellIs" dxfId="214" priority="6" operator="equal">
      <formula>"Y"</formula>
    </cfRule>
  </conditionalFormatting>
  <conditionalFormatting sqref="AU55:BN55">
    <cfRule type="cellIs" dxfId="213" priority="1" operator="equal">
      <formula>"N"</formula>
    </cfRule>
    <cfRule type="cellIs" dxfId="212" priority="2" operator="equal">
      <formula>"A"</formula>
    </cfRule>
    <cfRule type="cellIs" dxfId="211" priority="3" operator="equal">
      <formula>"Y"</formula>
    </cfRule>
  </conditionalFormatting>
  <pageMargins left="0.7" right="0.7" top="0.75" bottom="0.75" header="0.3" footer="0.3"/>
  <pageSetup orientation="portrait" r:id="rId1"/>
  <headerFooter>
    <oddFooter>&amp;R
&amp;8Exhibit No. 2
Case No. IPC-E-23-05
E. Hackett, IPC&amp;11
&amp;8Page &amp;P of &amp;N</oddFooter>
  </headerFooter>
  <ignoredErrors>
    <ignoredError sqref="AO13:BL15 AO111:AT126 AO2:BL7 F8:Z8 AR8:BL8 AO58:AT62 AO72:AT75 AO77:AT92 AO94:AT98 Z16:AH16 AO18:AT24 F55:Z55 AO26:AT54 AO56:AT56 AO17:AT17 AO64:AT70 AO100:AT109 AT55 AJ16:AM16 F56:AM56 F19:AM24 G18:AM18 F17:AM17 F94:AM98 F77:AM92 F72:AM75 F64:AM70 F58:AM62 F26:AM54 F2:AM7 F100:AM104 F106:AM109 G105:AM105 F111:AM126 F13:AM15 AO16:AT16 AU110:BN265 AU99:BN101 AU93:BN95 AU86:BN86 AU76:BN80 AU71:BN73 AU63:BN65 AU50:BN52 AU38:BN39 AU35:BN35 AU25:BN29 AU57:BN59 AU16:BN24 AU60:BN62 AU30:BN34 AU56:BN56 AU36:BN37 AU40:BN49 AU53:BN54 AU66:BN70 AU74:BN75 AU81:BN85 AU87:BN92 AU96:BN98 AU102:BN109 AU55:BN5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AEA2E-6BA8-4A1F-B8CC-2A96BE97F31B}">
  <sheetPr codeName="Sheet3">
    <tabColor theme="6"/>
  </sheetPr>
  <dimension ref="A1:DN137"/>
  <sheetViews>
    <sheetView tabSelected="1" zoomScale="85" zoomScaleNormal="85" workbookViewId="0">
      <pane xSplit="5" ySplit="13" topLeftCell="F53" activePane="bottomRight" state="frozen"/>
      <selection activeCell="E84" sqref="E84"/>
      <selection pane="topRight" activeCell="E84" sqref="E84"/>
      <selection pane="bottomLeft" activeCell="E84" sqref="E84"/>
      <selection pane="bottomRight" activeCell="E84" sqref="E84"/>
    </sheetView>
  </sheetViews>
  <sheetFormatPr defaultColWidth="0" defaultRowHeight="15" zeroHeight="1" outlineLevelRow="1" x14ac:dyDescent="0.25"/>
  <cols>
    <col min="1" max="1" width="2.28515625" style="53" customWidth="1"/>
    <col min="2" max="2" width="5" style="98" customWidth="1"/>
    <col min="3" max="3" width="71" style="53" customWidth="1"/>
    <col min="4" max="4" width="13.7109375" style="53" bestFit="1" customWidth="1"/>
    <col min="5" max="5" width="21.7109375" style="53" bestFit="1" customWidth="1"/>
    <col min="6" max="6" width="25.7109375" style="48" customWidth="1"/>
    <col min="7" max="25" width="25.7109375" style="53" customWidth="1"/>
    <col min="26" max="26" width="9.28515625" style="53" customWidth="1"/>
    <col min="27" max="36" width="9.28515625" style="53" hidden="1" customWidth="1"/>
    <col min="37" max="37" width="1.7109375" style="53" hidden="1" customWidth="1"/>
    <col min="38" max="41" width="9.28515625" style="53" hidden="1" customWidth="1"/>
    <col min="42" max="42" width="1.7109375" style="53" hidden="1" customWidth="1"/>
    <col min="43" max="79" width="9.28515625" style="53" hidden="1" customWidth="1"/>
    <col min="80" max="118" width="12.7109375" style="48" hidden="1" customWidth="1"/>
    <col min="119" max="16384" width="9.28515625" style="53" hidden="1"/>
  </cols>
  <sheetData>
    <row r="1" spans="1:118" x14ac:dyDescent="0.25">
      <c r="D1" s="48"/>
      <c r="E1" s="48"/>
      <c r="F1" s="98" t="str">
        <f>'2. Commercial'!F1</f>
        <v>Proposal 1</v>
      </c>
      <c r="G1" s="98" t="str">
        <f>'2. Commercial'!G1</f>
        <v>Proposal 2</v>
      </c>
      <c r="H1" s="98" t="str">
        <f>'2. Commercial'!H1</f>
        <v>Proposal 3</v>
      </c>
      <c r="I1" s="98" t="str">
        <f>'2. Commercial'!I1</f>
        <v>Proposal 4</v>
      </c>
      <c r="J1" s="98" t="str">
        <f>'2. Commercial'!J1</f>
        <v>Proposal 5</v>
      </c>
      <c r="K1" s="98" t="str">
        <f>'2. Commercial'!K1</f>
        <v>Proposal 6</v>
      </c>
      <c r="L1" s="98" t="str">
        <f>'2. Commercial'!L1</f>
        <v>Proposal 7</v>
      </c>
      <c r="M1" s="98" t="str">
        <f>'2. Commercial'!M1</f>
        <v>Proposal 8</v>
      </c>
      <c r="N1" s="98" t="str">
        <f>'2. Commercial'!N1</f>
        <v>Proposal 9</v>
      </c>
      <c r="O1" s="98" t="str">
        <f>'2. Commercial'!O1</f>
        <v>Proposal 10</v>
      </c>
      <c r="P1" s="98" t="str">
        <f>'2. Commercial'!P1</f>
        <v>Proposal 11</v>
      </c>
      <c r="Q1" s="98" t="str">
        <f>'2. Commercial'!Q1</f>
        <v>Proposal 12</v>
      </c>
      <c r="R1" s="98" t="str">
        <f>'2. Commercial'!R1</f>
        <v>Proposal 13</v>
      </c>
      <c r="S1" s="98" t="str">
        <f>'2. Commercial'!S1</f>
        <v>Proposal 14</v>
      </c>
      <c r="T1" s="98" t="str">
        <f>'2. Commercial'!T1</f>
        <v>Proposal 15</v>
      </c>
      <c r="U1" s="98" t="str">
        <f>'2. Commercial'!U1</f>
        <v>Proposal 16</v>
      </c>
      <c r="V1" s="98" t="str">
        <f>'2. Commercial'!V1</f>
        <v>Proposal 17</v>
      </c>
      <c r="W1" s="98" t="str">
        <f>'2. Commercial'!W1</f>
        <v>Proposal 18</v>
      </c>
      <c r="X1" s="98" t="str">
        <f>'2. Commercial'!X1</f>
        <v>Proposal 19</v>
      </c>
      <c r="Y1" s="98" t="str">
        <f>'2. Commercial'!Y1</f>
        <v>Proposal 20</v>
      </c>
    </row>
    <row r="2" spans="1:118" ht="26.25" x14ac:dyDescent="0.25">
      <c r="B2" s="38" t="s">
        <v>7</v>
      </c>
      <c r="D2" s="52"/>
      <c r="E2" s="126" t="s">
        <v>69</v>
      </c>
      <c r="F2" s="117" t="str">
        <f>IF('2. Commercial'!F2="Please Select","",'2. Commercial'!F2)</f>
        <v>Solar</v>
      </c>
      <c r="G2" s="117" t="str">
        <f>IF('2. Commercial'!G2="Please Select","",'2. Commercial'!G2)</f>
        <v/>
      </c>
      <c r="H2" s="117" t="str">
        <f>IF('2. Commercial'!H2="Please Select","",'2. Commercial'!H2)</f>
        <v/>
      </c>
      <c r="I2" s="117" t="str">
        <f>IF('2. Commercial'!I2="Please Select","",'2. Commercial'!I2)</f>
        <v/>
      </c>
      <c r="J2" s="117" t="str">
        <f>IF('2. Commercial'!J2="Please Select","",'2. Commercial'!J2)</f>
        <v/>
      </c>
      <c r="K2" s="117" t="str">
        <f>IF('2. Commercial'!K2="Please Select","",'2. Commercial'!K2)</f>
        <v/>
      </c>
      <c r="L2" s="117" t="str">
        <f>IF('2. Commercial'!L2="Please Select","",'2. Commercial'!L2)</f>
        <v/>
      </c>
      <c r="M2" s="117" t="str">
        <f>IF('2. Commercial'!M2="Please Select","",'2. Commercial'!M2)</f>
        <v/>
      </c>
      <c r="N2" s="117" t="str">
        <f>IF('2. Commercial'!N2="Please Select","",'2. Commercial'!N2)</f>
        <v/>
      </c>
      <c r="O2" s="117" t="str">
        <f>IF('2. Commercial'!O2="Please Select","",'2. Commercial'!O2)</f>
        <v/>
      </c>
      <c r="P2" s="117" t="str">
        <f>IF('2. Commercial'!P2="Please Select","",'2. Commercial'!P2)</f>
        <v/>
      </c>
      <c r="Q2" s="117" t="str">
        <f>IF('2. Commercial'!Q2="Please Select","",'2. Commercial'!Q2)</f>
        <v/>
      </c>
      <c r="R2" s="117" t="str">
        <f>IF('2. Commercial'!R2="Please Select","",'2. Commercial'!R2)</f>
        <v/>
      </c>
      <c r="S2" s="117" t="str">
        <f>IF('2. Commercial'!S2="Please Select","",'2. Commercial'!S2)</f>
        <v/>
      </c>
      <c r="T2" s="117" t="str">
        <f>IF('2. Commercial'!T2="Please Select","",'2. Commercial'!T2)</f>
        <v/>
      </c>
      <c r="U2" s="117" t="str">
        <f>IF('2. Commercial'!U2="Please Select","",'2. Commercial'!U2)</f>
        <v/>
      </c>
      <c r="V2" s="117" t="str">
        <f>IF('2. Commercial'!V2="Please Select","",'2. Commercial'!V2)</f>
        <v/>
      </c>
      <c r="W2" s="117" t="str">
        <f>IF('2. Commercial'!W2="Please Select","",'2. Commercial'!W2)</f>
        <v/>
      </c>
      <c r="X2" s="117" t="str">
        <f>IF('2. Commercial'!X2="Please Select","",'2. Commercial'!X2)</f>
        <v/>
      </c>
      <c r="Y2" s="117" t="str">
        <f>IF('2. Commercial'!Y2="Please Select","",'2. Commercial'!Y2)</f>
        <v/>
      </c>
    </row>
    <row r="3" spans="1:118" ht="26.25" x14ac:dyDescent="0.25">
      <c r="B3" s="38"/>
      <c r="C3" s="42" t="s">
        <v>8</v>
      </c>
      <c r="D3" s="52"/>
      <c r="E3" s="126" t="s">
        <v>72</v>
      </c>
      <c r="F3" s="117" t="str">
        <f>IF('2. Commercial'!F3="Please Select","",'2. Commercial'!F3)</f>
        <v>PPA</v>
      </c>
      <c r="G3" s="117" t="str">
        <f>IF('2. Commercial'!G3="Please Select","",'2. Commercial'!G3)</f>
        <v/>
      </c>
      <c r="H3" s="117" t="str">
        <f>IF('2. Commercial'!H3="Please Select","",'2. Commercial'!H3)</f>
        <v/>
      </c>
      <c r="I3" s="117" t="str">
        <f>IF('2. Commercial'!I3="Please Select","",'2. Commercial'!I3)</f>
        <v/>
      </c>
      <c r="J3" s="117" t="str">
        <f>IF('2. Commercial'!J3="Please Select","",'2. Commercial'!J3)</f>
        <v/>
      </c>
      <c r="K3" s="117" t="str">
        <f>IF('2. Commercial'!K3="Please Select","",'2. Commercial'!K3)</f>
        <v/>
      </c>
      <c r="L3" s="117" t="str">
        <f>IF('2. Commercial'!L3="Please Select","",'2. Commercial'!L3)</f>
        <v/>
      </c>
      <c r="M3" s="117" t="str">
        <f>IF('2. Commercial'!M3="Please Select","",'2. Commercial'!M3)</f>
        <v/>
      </c>
      <c r="N3" s="117" t="str">
        <f>IF('2. Commercial'!N3="Please Select","",'2. Commercial'!N3)</f>
        <v/>
      </c>
      <c r="O3" s="117" t="str">
        <f>IF('2. Commercial'!O3="Please Select","",'2. Commercial'!O3)</f>
        <v/>
      </c>
      <c r="P3" s="117" t="str">
        <f>IF('2. Commercial'!P3="Please Select","",'2. Commercial'!P3)</f>
        <v/>
      </c>
      <c r="Q3" s="117" t="str">
        <f>IF('2. Commercial'!Q3="Please Select","",'2. Commercial'!Q3)</f>
        <v/>
      </c>
      <c r="R3" s="117" t="str">
        <f>IF('2. Commercial'!R3="Please Select","",'2. Commercial'!R3)</f>
        <v/>
      </c>
      <c r="S3" s="117" t="str">
        <f>IF('2. Commercial'!S3="Please Select","",'2. Commercial'!S3)</f>
        <v/>
      </c>
      <c r="T3" s="117" t="str">
        <f>IF('2. Commercial'!T3="Please Select","",'2. Commercial'!T3)</f>
        <v/>
      </c>
      <c r="U3" s="117" t="str">
        <f>IF('2. Commercial'!U3="Please Select","",'2. Commercial'!U3)</f>
        <v/>
      </c>
      <c r="V3" s="117" t="str">
        <f>IF('2. Commercial'!V3="Please Select","",'2. Commercial'!V3)</f>
        <v/>
      </c>
      <c r="W3" s="117" t="str">
        <f>IF('2. Commercial'!W3="Please Select","",'2. Commercial'!W3)</f>
        <v/>
      </c>
      <c r="X3" s="117" t="str">
        <f>IF('2. Commercial'!X3="Please Select","",'2. Commercial'!X3)</f>
        <v/>
      </c>
      <c r="Y3" s="117" t="str">
        <f>IF('2. Commercial'!Y3="Please Select","",'2. Commercial'!Y3)</f>
        <v/>
      </c>
    </row>
    <row r="4" spans="1:118" ht="18.75" x14ac:dyDescent="0.25">
      <c r="C4" s="106" t="s">
        <v>598</v>
      </c>
      <c r="D4" s="52"/>
      <c r="E4" s="126" t="s">
        <v>75</v>
      </c>
      <c r="F4" s="117" t="str">
        <f>IF('2. Commercial'!F4="","",'2. Commercial'!F4)</f>
        <v/>
      </c>
      <c r="G4" s="117" t="str">
        <f>IF('2. Commercial'!G4="","",'2. Commercial'!G4)</f>
        <v/>
      </c>
      <c r="H4" s="117" t="str">
        <f>IF('2. Commercial'!H4="","",'2. Commercial'!H4)</f>
        <v/>
      </c>
      <c r="I4" s="117" t="str">
        <f>IF('2. Commercial'!I4="","",'2. Commercial'!I4)</f>
        <v/>
      </c>
      <c r="J4" s="117" t="str">
        <f>IF('2. Commercial'!J4="","",'2. Commercial'!J4)</f>
        <v/>
      </c>
      <c r="K4" s="117" t="str">
        <f>IF('2. Commercial'!K4="","",'2. Commercial'!K4)</f>
        <v/>
      </c>
      <c r="L4" s="117" t="str">
        <f>IF('2. Commercial'!L4="","",'2. Commercial'!L4)</f>
        <v/>
      </c>
      <c r="M4" s="117" t="str">
        <f>IF('2. Commercial'!M4="","",'2. Commercial'!M4)</f>
        <v/>
      </c>
      <c r="N4" s="117" t="str">
        <f>IF('2. Commercial'!N4="","",'2. Commercial'!N4)</f>
        <v/>
      </c>
      <c r="O4" s="117" t="str">
        <f>IF('2. Commercial'!O4="","",'2. Commercial'!O4)</f>
        <v/>
      </c>
      <c r="P4" s="117" t="str">
        <f>IF('2. Commercial'!P4="","",'2. Commercial'!P4)</f>
        <v/>
      </c>
      <c r="Q4" s="117" t="str">
        <f>IF('2. Commercial'!Q4="","",'2. Commercial'!Q4)</f>
        <v/>
      </c>
      <c r="R4" s="117" t="str">
        <f>IF('2. Commercial'!R4="","",'2. Commercial'!R4)</f>
        <v/>
      </c>
      <c r="S4" s="117" t="str">
        <f>IF('2. Commercial'!S4="","",'2. Commercial'!S4)</f>
        <v/>
      </c>
      <c r="T4" s="117" t="str">
        <f>IF('2. Commercial'!T4="","",'2. Commercial'!T4)</f>
        <v/>
      </c>
      <c r="U4" s="117" t="str">
        <f>IF('2. Commercial'!U4="","",'2. Commercial'!U4)</f>
        <v/>
      </c>
      <c r="V4" s="117" t="str">
        <f>IF('2. Commercial'!V4="","",'2. Commercial'!V4)</f>
        <v/>
      </c>
      <c r="W4" s="117" t="str">
        <f>IF('2. Commercial'!W4="","",'2. Commercial'!W4)</f>
        <v/>
      </c>
      <c r="X4" s="117" t="str">
        <f>IF('2. Commercial'!X4="","",'2. Commercial'!X4)</f>
        <v/>
      </c>
      <c r="Y4" s="117" t="str">
        <f>IF('2. Commercial'!Y4="","",'2. Commercial'!Y4)</f>
        <v/>
      </c>
    </row>
    <row r="5" spans="1:118" x14ac:dyDescent="0.25">
      <c r="D5" s="52"/>
      <c r="E5" s="126" t="s">
        <v>76</v>
      </c>
      <c r="F5" s="117" t="str">
        <f>IF('2. Commercial'!F5="Please Select","",'2. Commercial'!F5)</f>
        <v>New</v>
      </c>
      <c r="G5" s="117" t="str">
        <f>IF('2. Commercial'!G5="Please Select","",'2. Commercial'!G5)</f>
        <v/>
      </c>
      <c r="H5" s="117" t="str">
        <f>IF('2. Commercial'!H5="Please Select","",'2. Commercial'!H5)</f>
        <v/>
      </c>
      <c r="I5" s="117" t="str">
        <f>IF('2. Commercial'!I5="Please Select","",'2. Commercial'!I5)</f>
        <v/>
      </c>
      <c r="J5" s="117" t="str">
        <f>IF('2. Commercial'!J5="Please Select","",'2. Commercial'!J5)</f>
        <v/>
      </c>
      <c r="K5" s="117" t="str">
        <f>IF('2. Commercial'!K5="Please Select","",'2. Commercial'!K5)</f>
        <v/>
      </c>
      <c r="L5" s="117" t="str">
        <f>IF('2. Commercial'!L5="Please Select","",'2. Commercial'!L5)</f>
        <v/>
      </c>
      <c r="M5" s="117" t="str">
        <f>IF('2. Commercial'!M5="Please Select","",'2. Commercial'!M5)</f>
        <v/>
      </c>
      <c r="N5" s="117" t="str">
        <f>IF('2. Commercial'!N5="Please Select","",'2. Commercial'!N5)</f>
        <v/>
      </c>
      <c r="O5" s="117" t="str">
        <f>IF('2. Commercial'!O5="Please Select","",'2. Commercial'!O5)</f>
        <v/>
      </c>
      <c r="P5" s="117" t="str">
        <f>IF('2. Commercial'!P5="Please Select","",'2. Commercial'!P5)</f>
        <v/>
      </c>
      <c r="Q5" s="117" t="str">
        <f>IF('2. Commercial'!Q5="Please Select","",'2. Commercial'!Q5)</f>
        <v/>
      </c>
      <c r="R5" s="117" t="str">
        <f>IF('2. Commercial'!R5="Please Select","",'2. Commercial'!R5)</f>
        <v/>
      </c>
      <c r="S5" s="117" t="str">
        <f>IF('2. Commercial'!S5="Please Select","",'2. Commercial'!S5)</f>
        <v/>
      </c>
      <c r="T5" s="117" t="str">
        <f>IF('2. Commercial'!T5="Please Select","",'2. Commercial'!T5)</f>
        <v/>
      </c>
      <c r="U5" s="117" t="str">
        <f>IF('2. Commercial'!U5="Please Select","",'2. Commercial'!U5)</f>
        <v/>
      </c>
      <c r="V5" s="117" t="str">
        <f>IF('2. Commercial'!V5="Please Select","",'2. Commercial'!V5)</f>
        <v/>
      </c>
      <c r="W5" s="117" t="str">
        <f>IF('2. Commercial'!W5="Please Select","",'2. Commercial'!W5)</f>
        <v/>
      </c>
      <c r="X5" s="117" t="str">
        <f>IF('2. Commercial'!X5="Please Select","",'2. Commercial'!X5)</f>
        <v/>
      </c>
      <c r="Y5" s="117" t="str">
        <f>IF('2. Commercial'!Y5="Please Select","",'2. Commercial'!Y5)</f>
        <v/>
      </c>
    </row>
    <row r="6" spans="1:118" x14ac:dyDescent="0.25">
      <c r="D6" s="52"/>
      <c r="E6" s="126" t="s">
        <v>79</v>
      </c>
      <c r="F6" s="117" t="str">
        <f>'2. Commercial'!F6</f>
        <v>PV</v>
      </c>
      <c r="G6" s="117" t="str">
        <f>'2. Commercial'!G6</f>
        <v/>
      </c>
      <c r="H6" s="117" t="str">
        <f>'2. Commercial'!H6</f>
        <v/>
      </c>
      <c r="I6" s="117" t="str">
        <f>'2. Commercial'!I6</f>
        <v/>
      </c>
      <c r="J6" s="117" t="str">
        <f>'2. Commercial'!J6</f>
        <v/>
      </c>
      <c r="K6" s="117" t="str">
        <f>'2. Commercial'!K6</f>
        <v/>
      </c>
      <c r="L6" s="117" t="str">
        <f>'2. Commercial'!L6</f>
        <v/>
      </c>
      <c r="M6" s="117" t="str">
        <f>'2. Commercial'!M6</f>
        <v/>
      </c>
      <c r="N6" s="117" t="str">
        <f>'2. Commercial'!N6</f>
        <v/>
      </c>
      <c r="O6" s="117" t="str">
        <f>'2. Commercial'!O6</f>
        <v/>
      </c>
      <c r="P6" s="117" t="str">
        <f>'2. Commercial'!P6</f>
        <v/>
      </c>
      <c r="Q6" s="117" t="str">
        <f>'2. Commercial'!Q6</f>
        <v/>
      </c>
      <c r="R6" s="117" t="str">
        <f>'2. Commercial'!R6</f>
        <v/>
      </c>
      <c r="S6" s="117" t="str">
        <f>'2. Commercial'!S6</f>
        <v/>
      </c>
      <c r="T6" s="117" t="str">
        <f>'2. Commercial'!T6</f>
        <v/>
      </c>
      <c r="U6" s="117" t="str">
        <f>'2. Commercial'!U6</f>
        <v/>
      </c>
      <c r="V6" s="117" t="str">
        <f>'2. Commercial'!V6</f>
        <v/>
      </c>
      <c r="W6" s="117" t="str">
        <f>'2. Commercial'!W6</f>
        <v/>
      </c>
      <c r="X6" s="117" t="str">
        <f>'2. Commercial'!X6</f>
        <v/>
      </c>
      <c r="Y6" s="117" t="str">
        <f>'2. Commercial'!Y6</f>
        <v/>
      </c>
    </row>
    <row r="7" spans="1:118" x14ac:dyDescent="0.25">
      <c r="D7" s="43"/>
      <c r="E7" s="126" t="s">
        <v>80</v>
      </c>
      <c r="F7" s="117" t="str">
        <f>IF('2. Commercial'!F7="___","",'2. Commercial'!F7)</f>
        <v>PV_PPA_N_</v>
      </c>
      <c r="G7" s="117" t="str">
        <f>IF('2. Commercial'!G7="___","",'2. Commercial'!G7)</f>
        <v/>
      </c>
      <c r="H7" s="117" t="str">
        <f>IF('2. Commercial'!H7="___","",'2. Commercial'!H7)</f>
        <v/>
      </c>
      <c r="I7" s="117" t="str">
        <f>IF('2. Commercial'!I7="___","",'2. Commercial'!I7)</f>
        <v/>
      </c>
      <c r="J7" s="117" t="str">
        <f>IF('2. Commercial'!J7="___","",'2. Commercial'!J7)</f>
        <v/>
      </c>
      <c r="K7" s="117" t="str">
        <f>IF('2. Commercial'!K7="___","",'2. Commercial'!K7)</f>
        <v/>
      </c>
      <c r="L7" s="117" t="str">
        <f>IF('2. Commercial'!L7="___","",'2. Commercial'!L7)</f>
        <v/>
      </c>
      <c r="M7" s="117" t="str">
        <f>IF('2. Commercial'!M7="___","",'2. Commercial'!M7)</f>
        <v/>
      </c>
      <c r="N7" s="117" t="str">
        <f>IF('2. Commercial'!N7="___","",'2. Commercial'!N7)</f>
        <v/>
      </c>
      <c r="O7" s="117" t="str">
        <f>IF('2. Commercial'!O7="___","",'2. Commercial'!O7)</f>
        <v/>
      </c>
      <c r="P7" s="117" t="str">
        <f>IF('2. Commercial'!P7="___","",'2. Commercial'!P7)</f>
        <v/>
      </c>
      <c r="Q7" s="117" t="str">
        <f>IF('2. Commercial'!Q7="___","",'2. Commercial'!Q7)</f>
        <v/>
      </c>
      <c r="R7" s="117" t="str">
        <f>IF('2. Commercial'!R7="___","",'2. Commercial'!R7)</f>
        <v/>
      </c>
      <c r="S7" s="117" t="str">
        <f>IF('2. Commercial'!S7="___","",'2. Commercial'!S7)</f>
        <v/>
      </c>
      <c r="T7" s="117" t="str">
        <f>IF('2. Commercial'!T7="___","",'2. Commercial'!T7)</f>
        <v/>
      </c>
      <c r="U7" s="117" t="str">
        <f>IF('2. Commercial'!U7="___","",'2. Commercial'!U7)</f>
        <v/>
      </c>
      <c r="V7" s="117" t="str">
        <f>IF('2. Commercial'!V7="___","",'2. Commercial'!V7)</f>
        <v/>
      </c>
      <c r="W7" s="117" t="str">
        <f>IF('2. Commercial'!W7="___","",'2. Commercial'!W7)</f>
        <v/>
      </c>
      <c r="X7" s="117" t="str">
        <f>IF('2. Commercial'!X7="___","",'2. Commercial'!X7)</f>
        <v/>
      </c>
      <c r="Y7" s="117" t="str">
        <f>IF('2. Commercial'!Y7="___","",'2. Commercial'!Y7)</f>
        <v/>
      </c>
    </row>
    <row r="8" spans="1:118" x14ac:dyDescent="0.25">
      <c r="D8" s="43"/>
      <c r="E8" s="43"/>
      <c r="F8" s="43"/>
      <c r="G8" s="43"/>
      <c r="H8" s="43"/>
      <c r="I8" s="43"/>
      <c r="J8" s="43"/>
      <c r="K8" s="43"/>
      <c r="L8" s="43"/>
      <c r="M8" s="43"/>
      <c r="N8" s="43"/>
      <c r="O8" s="43"/>
      <c r="P8" s="43"/>
      <c r="Q8" s="43"/>
      <c r="R8" s="43"/>
      <c r="S8" s="43"/>
      <c r="T8" s="43"/>
      <c r="U8" s="43"/>
      <c r="V8" s="43"/>
      <c r="W8" s="43"/>
      <c r="X8" s="43"/>
      <c r="Y8" s="43"/>
      <c r="AA8" s="105" t="s">
        <v>69</v>
      </c>
      <c r="AB8" s="98"/>
      <c r="AC8" s="98"/>
      <c r="AD8" s="98"/>
      <c r="AE8" s="98"/>
      <c r="AF8" s="98"/>
      <c r="AG8" s="98"/>
      <c r="AH8" s="98"/>
      <c r="AI8" s="98"/>
      <c r="AJ8" s="98"/>
      <c r="AK8" s="98"/>
      <c r="AL8" s="105" t="s">
        <v>72</v>
      </c>
      <c r="AM8" s="98"/>
      <c r="AN8" s="98"/>
      <c r="AO8" s="98"/>
      <c r="AP8" s="98"/>
      <c r="AQ8" s="105" t="s">
        <v>84</v>
      </c>
      <c r="AR8" s="98"/>
      <c r="AS8" s="98"/>
      <c r="AT8" s="43"/>
      <c r="AU8" s="43"/>
      <c r="AV8" s="43"/>
      <c r="AW8" s="43"/>
      <c r="AX8" s="43"/>
      <c r="AY8" s="43"/>
      <c r="AZ8" s="43"/>
      <c r="BA8" s="43"/>
      <c r="BB8" s="43"/>
      <c r="BC8" s="43"/>
      <c r="BD8" s="43"/>
      <c r="BE8" s="43"/>
      <c r="BF8" s="43"/>
      <c r="BG8" s="43"/>
      <c r="BH8" s="43"/>
      <c r="BI8" s="43"/>
      <c r="BJ8" s="43"/>
      <c r="BK8" s="43"/>
      <c r="BL8" s="43"/>
      <c r="BM8" s="43"/>
      <c r="BN8" s="43"/>
    </row>
    <row r="9" spans="1:118" s="138" customFormat="1" x14ac:dyDescent="0.25">
      <c r="A9" s="100"/>
      <c r="B9" s="205"/>
      <c r="C9" s="196" t="s">
        <v>81</v>
      </c>
      <c r="D9" s="197"/>
      <c r="E9" s="197"/>
      <c r="F9" s="131">
        <f t="shared" ref="F9:Y9" si="0">IF(OR(F2="",F3="",F5=""),"",COUNTIF(AU16:AU88,"Y"))</f>
        <v>13</v>
      </c>
      <c r="G9" s="131" t="str">
        <f t="shared" si="0"/>
        <v/>
      </c>
      <c r="H9" s="131" t="str">
        <f t="shared" si="0"/>
        <v/>
      </c>
      <c r="I9" s="131" t="str">
        <f t="shared" si="0"/>
        <v/>
      </c>
      <c r="J9" s="131" t="str">
        <f t="shared" si="0"/>
        <v/>
      </c>
      <c r="K9" s="131" t="str">
        <f t="shared" si="0"/>
        <v/>
      </c>
      <c r="L9" s="131" t="str">
        <f t="shared" si="0"/>
        <v/>
      </c>
      <c r="M9" s="131" t="str">
        <f t="shared" si="0"/>
        <v/>
      </c>
      <c r="N9" s="131" t="str">
        <f t="shared" si="0"/>
        <v/>
      </c>
      <c r="O9" s="131" t="str">
        <f t="shared" si="0"/>
        <v/>
      </c>
      <c r="P9" s="131" t="str">
        <f t="shared" si="0"/>
        <v/>
      </c>
      <c r="Q9" s="131" t="str">
        <f t="shared" si="0"/>
        <v/>
      </c>
      <c r="R9" s="131" t="str">
        <f t="shared" si="0"/>
        <v/>
      </c>
      <c r="S9" s="131" t="str">
        <f t="shared" si="0"/>
        <v/>
      </c>
      <c r="T9" s="131" t="str">
        <f t="shared" si="0"/>
        <v/>
      </c>
      <c r="U9" s="131" t="str">
        <f t="shared" si="0"/>
        <v/>
      </c>
      <c r="V9" s="131" t="str">
        <f t="shared" si="0"/>
        <v/>
      </c>
      <c r="W9" s="131" t="str">
        <f t="shared" si="0"/>
        <v/>
      </c>
      <c r="X9" s="131" t="str">
        <f t="shared" si="0"/>
        <v/>
      </c>
      <c r="Y9" s="131" t="str">
        <f t="shared" si="0"/>
        <v/>
      </c>
      <c r="AA9" s="98"/>
      <c r="AB9" s="98"/>
      <c r="AC9" s="98"/>
      <c r="AD9" s="98"/>
      <c r="AE9" s="98"/>
      <c r="AF9" s="98"/>
      <c r="AG9" s="98"/>
      <c r="AH9" s="98"/>
      <c r="AI9" s="98"/>
      <c r="AJ9" s="98"/>
      <c r="AK9" s="98"/>
      <c r="AL9" s="98"/>
      <c r="AM9" s="98"/>
      <c r="AN9" s="98"/>
      <c r="AO9" s="98"/>
      <c r="AP9" s="98"/>
    </row>
    <row r="10" spans="1:118" s="138" customFormat="1" x14ac:dyDescent="0.25">
      <c r="A10" s="50"/>
      <c r="B10" s="74"/>
      <c r="C10" s="70" t="s">
        <v>82</v>
      </c>
      <c r="D10" s="178"/>
      <c r="E10" s="178"/>
      <c r="F10" s="132">
        <f t="shared" ref="F10:Y10" si="1">IF(F9="","",ROW(F$88)-ROW(F$16)+1-(COUNTIF(F$16:F$88,"")+COUNTIF($AS:$AS,"A")+COUNTIF(F$16:F$88,"Please Select")))</f>
        <v>0</v>
      </c>
      <c r="G10" s="132" t="str">
        <f t="shared" si="1"/>
        <v/>
      </c>
      <c r="H10" s="132" t="str">
        <f t="shared" si="1"/>
        <v/>
      </c>
      <c r="I10" s="132" t="str">
        <f t="shared" si="1"/>
        <v/>
      </c>
      <c r="J10" s="132" t="str">
        <f t="shared" si="1"/>
        <v/>
      </c>
      <c r="K10" s="132" t="str">
        <f t="shared" si="1"/>
        <v/>
      </c>
      <c r="L10" s="132" t="str">
        <f t="shared" si="1"/>
        <v/>
      </c>
      <c r="M10" s="132" t="str">
        <f t="shared" si="1"/>
        <v/>
      </c>
      <c r="N10" s="132" t="str">
        <f t="shared" si="1"/>
        <v/>
      </c>
      <c r="O10" s="132" t="str">
        <f t="shared" si="1"/>
        <v/>
      </c>
      <c r="P10" s="132" t="str">
        <f t="shared" si="1"/>
        <v/>
      </c>
      <c r="Q10" s="132" t="str">
        <f t="shared" si="1"/>
        <v/>
      </c>
      <c r="R10" s="132" t="str">
        <f t="shared" si="1"/>
        <v/>
      </c>
      <c r="S10" s="132" t="str">
        <f t="shared" si="1"/>
        <v/>
      </c>
      <c r="T10" s="132" t="str">
        <f t="shared" si="1"/>
        <v/>
      </c>
      <c r="U10" s="132" t="str">
        <f t="shared" si="1"/>
        <v/>
      </c>
      <c r="V10" s="132" t="str">
        <f t="shared" si="1"/>
        <v/>
      </c>
      <c r="W10" s="132" t="str">
        <f t="shared" si="1"/>
        <v/>
      </c>
      <c r="X10" s="132" t="str">
        <f t="shared" si="1"/>
        <v/>
      </c>
      <c r="Y10" s="132" t="str">
        <f t="shared" si="1"/>
        <v/>
      </c>
      <c r="AA10" s="98"/>
      <c r="AB10" s="98"/>
      <c r="AC10" s="98"/>
      <c r="AD10" s="98"/>
      <c r="AE10" s="98"/>
      <c r="AF10" s="98"/>
      <c r="AG10" s="98"/>
      <c r="AH10" s="98"/>
      <c r="AI10" s="98"/>
      <c r="AJ10" s="98"/>
      <c r="AK10" s="98"/>
      <c r="AL10" s="98"/>
      <c r="AM10" s="98"/>
      <c r="AN10" s="98"/>
      <c r="AO10" s="98"/>
      <c r="AP10" s="98"/>
    </row>
    <row r="11" spans="1:118" s="138" customFormat="1" x14ac:dyDescent="0.25">
      <c r="A11" s="101"/>
      <c r="B11" s="206"/>
      <c r="C11" s="198" t="s">
        <v>83</v>
      </c>
      <c r="D11" s="199"/>
      <c r="E11" s="199"/>
      <c r="F11" s="135">
        <f>IFERROR(F10/F9,"")</f>
        <v>0</v>
      </c>
      <c r="G11" s="135" t="str">
        <f t="shared" ref="G11:Y11" si="2">IFERROR(G10/G9,"")</f>
        <v/>
      </c>
      <c r="H11" s="135" t="str">
        <f t="shared" si="2"/>
        <v/>
      </c>
      <c r="I11" s="135" t="str">
        <f t="shared" si="2"/>
        <v/>
      </c>
      <c r="J11" s="135" t="str">
        <f t="shared" si="2"/>
        <v/>
      </c>
      <c r="K11" s="135" t="str">
        <f t="shared" si="2"/>
        <v/>
      </c>
      <c r="L11" s="135" t="str">
        <f t="shared" si="2"/>
        <v/>
      </c>
      <c r="M11" s="135" t="str">
        <f t="shared" si="2"/>
        <v/>
      </c>
      <c r="N11" s="135" t="str">
        <f t="shared" si="2"/>
        <v/>
      </c>
      <c r="O11" s="135" t="str">
        <f t="shared" si="2"/>
        <v/>
      </c>
      <c r="P11" s="135" t="str">
        <f t="shared" si="2"/>
        <v/>
      </c>
      <c r="Q11" s="135" t="str">
        <f t="shared" si="2"/>
        <v/>
      </c>
      <c r="R11" s="135" t="str">
        <f t="shared" si="2"/>
        <v/>
      </c>
      <c r="S11" s="135" t="str">
        <f t="shared" si="2"/>
        <v/>
      </c>
      <c r="T11" s="135" t="str">
        <f t="shared" si="2"/>
        <v/>
      </c>
      <c r="U11" s="135" t="str">
        <f t="shared" si="2"/>
        <v/>
      </c>
      <c r="V11" s="135" t="str">
        <f t="shared" si="2"/>
        <v/>
      </c>
      <c r="W11" s="135" t="str">
        <f t="shared" si="2"/>
        <v/>
      </c>
      <c r="X11" s="135" t="str">
        <f t="shared" si="2"/>
        <v/>
      </c>
      <c r="Y11" s="135" t="str">
        <f t="shared" si="2"/>
        <v/>
      </c>
      <c r="AA11" s="98"/>
      <c r="AB11" s="98"/>
      <c r="AC11" s="98"/>
      <c r="AD11" s="98"/>
      <c r="AE11" s="98"/>
      <c r="AF11" s="98"/>
      <c r="AG11" s="98"/>
      <c r="AH11" s="98"/>
      <c r="AI11" s="98"/>
      <c r="AJ11" s="98"/>
      <c r="AK11" s="98"/>
      <c r="AL11" s="98"/>
      <c r="AM11" s="98"/>
      <c r="AN11" s="98"/>
      <c r="AO11" s="98"/>
      <c r="AP11" s="98"/>
    </row>
    <row r="12" spans="1:118" x14ac:dyDescent="0.25">
      <c r="D12" s="43"/>
      <c r="E12" s="43"/>
      <c r="F12" s="43"/>
      <c r="G12" s="43"/>
      <c r="H12" s="43"/>
      <c r="I12" s="43"/>
      <c r="J12" s="43"/>
      <c r="K12" s="43"/>
      <c r="L12" s="43"/>
      <c r="M12" s="43"/>
      <c r="N12" s="43"/>
      <c r="O12" s="43"/>
      <c r="P12" s="43"/>
      <c r="Q12" s="43"/>
      <c r="R12" s="43"/>
      <c r="S12" s="43"/>
      <c r="T12" s="43"/>
      <c r="U12" s="43"/>
      <c r="V12" s="43"/>
      <c r="W12" s="43"/>
      <c r="X12" s="43"/>
      <c r="Y12" s="43"/>
      <c r="AA12" s="105"/>
      <c r="AB12" s="98"/>
      <c r="AC12" s="98"/>
      <c r="AD12" s="98"/>
      <c r="AE12" s="98"/>
      <c r="AF12" s="98"/>
      <c r="AG12" s="98"/>
      <c r="AH12" s="98"/>
      <c r="AI12" s="98"/>
      <c r="AJ12" s="98"/>
      <c r="AK12" s="98"/>
      <c r="AL12" s="105"/>
      <c r="AM12" s="98"/>
      <c r="AN12" s="98"/>
      <c r="AO12" s="98"/>
      <c r="AP12" s="98"/>
      <c r="AQ12" s="105"/>
      <c r="AR12" s="98"/>
      <c r="AS12" s="98"/>
      <c r="AT12" s="43"/>
      <c r="AU12" s="43"/>
      <c r="AV12" s="43"/>
      <c r="AW12" s="43"/>
      <c r="AX12" s="43"/>
      <c r="AY12" s="43"/>
      <c r="AZ12" s="43"/>
      <c r="BA12" s="43"/>
      <c r="BB12" s="43"/>
      <c r="BC12" s="43"/>
      <c r="BD12" s="43"/>
      <c r="BE12" s="43"/>
      <c r="BF12" s="43"/>
      <c r="BG12" s="43"/>
      <c r="BH12" s="43"/>
      <c r="BI12" s="43"/>
      <c r="BJ12" s="43"/>
      <c r="BK12" s="43"/>
      <c r="BL12" s="43"/>
      <c r="BM12" s="43"/>
      <c r="BN12" s="43"/>
    </row>
    <row r="13" spans="1:118" s="103" customFormat="1" x14ac:dyDescent="0.25">
      <c r="B13" s="133"/>
      <c r="D13" s="107" t="s">
        <v>85</v>
      </c>
      <c r="E13" s="107" t="s">
        <v>86</v>
      </c>
      <c r="F13" s="107" t="s">
        <v>87</v>
      </c>
      <c r="G13" s="107" t="s">
        <v>87</v>
      </c>
      <c r="H13" s="107" t="s">
        <v>87</v>
      </c>
      <c r="I13" s="107" t="s">
        <v>87</v>
      </c>
      <c r="J13" s="107" t="s">
        <v>87</v>
      </c>
      <c r="K13" s="107" t="s">
        <v>87</v>
      </c>
      <c r="L13" s="107" t="s">
        <v>87</v>
      </c>
      <c r="M13" s="107" t="s">
        <v>87</v>
      </c>
      <c r="N13" s="107" t="s">
        <v>87</v>
      </c>
      <c r="O13" s="107" t="s">
        <v>87</v>
      </c>
      <c r="P13" s="107" t="s">
        <v>87</v>
      </c>
      <c r="Q13" s="107" t="s">
        <v>87</v>
      </c>
      <c r="R13" s="107" t="s">
        <v>87</v>
      </c>
      <c r="S13" s="107" t="s">
        <v>87</v>
      </c>
      <c r="T13" s="107" t="s">
        <v>87</v>
      </c>
      <c r="U13" s="107" t="s">
        <v>87</v>
      </c>
      <c r="V13" s="107" t="s">
        <v>87</v>
      </c>
      <c r="W13" s="107" t="s">
        <v>87</v>
      </c>
      <c r="X13" s="107" t="s">
        <v>87</v>
      </c>
      <c r="Y13" s="107" t="s">
        <v>87</v>
      </c>
      <c r="AA13" s="98" t="s">
        <v>88</v>
      </c>
      <c r="AB13" s="98" t="s">
        <v>89</v>
      </c>
      <c r="AC13" s="98" t="s">
        <v>90</v>
      </c>
      <c r="AD13" s="98" t="s">
        <v>91</v>
      </c>
      <c r="AE13" s="98" t="s">
        <v>92</v>
      </c>
      <c r="AF13" s="98" t="s">
        <v>93</v>
      </c>
      <c r="AG13" s="98" t="s">
        <v>94</v>
      </c>
      <c r="AH13" s="98" t="s">
        <v>95</v>
      </c>
      <c r="AI13" s="98" t="s">
        <v>96</v>
      </c>
      <c r="AJ13" s="98" t="s">
        <v>28</v>
      </c>
      <c r="AK13" s="98"/>
      <c r="AL13" s="98" t="s">
        <v>97</v>
      </c>
      <c r="AM13" s="98" t="s">
        <v>73</v>
      </c>
      <c r="AN13" s="98" t="s">
        <v>98</v>
      </c>
      <c r="AO13" s="98" t="s">
        <v>99</v>
      </c>
      <c r="AP13" s="98"/>
      <c r="AQ13" s="98" t="s">
        <v>100</v>
      </c>
      <c r="AR13" s="98" t="s">
        <v>77</v>
      </c>
      <c r="AS13" s="98" t="s">
        <v>101</v>
      </c>
      <c r="AT13" s="43"/>
      <c r="AU13" s="77" t="s">
        <v>102</v>
      </c>
      <c r="AV13" s="77" t="s">
        <v>103</v>
      </c>
      <c r="AW13" s="77" t="s">
        <v>104</v>
      </c>
      <c r="AX13" s="77" t="s">
        <v>105</v>
      </c>
      <c r="AY13" s="77" t="s">
        <v>106</v>
      </c>
      <c r="AZ13" s="77" t="s">
        <v>107</v>
      </c>
      <c r="BA13" s="77" t="s">
        <v>108</v>
      </c>
      <c r="BB13" s="77" t="s">
        <v>109</v>
      </c>
      <c r="BC13" s="77" t="s">
        <v>110</v>
      </c>
      <c r="BD13" s="77" t="s">
        <v>111</v>
      </c>
      <c r="BE13" s="77" t="s">
        <v>112</v>
      </c>
      <c r="BF13" s="77" t="s">
        <v>113</v>
      </c>
      <c r="BG13" s="77" t="s">
        <v>114</v>
      </c>
      <c r="BH13" s="77" t="s">
        <v>115</v>
      </c>
      <c r="BI13" s="77" t="s">
        <v>116</v>
      </c>
      <c r="BJ13" s="77" t="s">
        <v>117</v>
      </c>
      <c r="BK13" s="77" t="s">
        <v>118</v>
      </c>
      <c r="BL13" s="77" t="s">
        <v>119</v>
      </c>
      <c r="BM13" s="77" t="s">
        <v>120</v>
      </c>
      <c r="BN13" s="77" t="s">
        <v>121</v>
      </c>
      <c r="CB13" s="48"/>
      <c r="CC13" s="48"/>
      <c r="CD13" s="48"/>
      <c r="CE13" s="48"/>
      <c r="CF13" s="4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row>
    <row r="14" spans="1:118" x14ac:dyDescent="0.25">
      <c r="G14" s="48"/>
      <c r="H14" s="48"/>
      <c r="I14" s="48"/>
      <c r="J14" s="48"/>
      <c r="K14" s="48"/>
      <c r="L14" s="48"/>
      <c r="M14" s="48"/>
      <c r="N14" s="48"/>
      <c r="O14" s="48"/>
      <c r="P14" s="48"/>
      <c r="Q14" s="48"/>
      <c r="R14" s="48"/>
      <c r="S14" s="48"/>
      <c r="T14" s="48"/>
      <c r="U14" s="48"/>
      <c r="V14" s="48"/>
      <c r="W14" s="48"/>
      <c r="X14" s="48"/>
      <c r="Y14" s="48"/>
      <c r="AA14" s="98"/>
      <c r="AB14" s="98"/>
      <c r="AC14" s="98"/>
      <c r="AD14" s="98"/>
      <c r="AE14" s="98"/>
      <c r="AF14" s="98"/>
      <c r="AG14" s="98"/>
      <c r="AH14" s="98"/>
      <c r="AI14" s="98"/>
      <c r="AJ14" s="98"/>
      <c r="AK14" s="98"/>
      <c r="AL14" s="98"/>
      <c r="AM14" s="98"/>
      <c r="AN14" s="98"/>
      <c r="AO14" s="98"/>
      <c r="AP14" s="98"/>
      <c r="AQ14" s="98"/>
      <c r="AR14" s="98"/>
      <c r="AS14" s="98"/>
      <c r="AT14" s="43"/>
      <c r="AU14" s="77"/>
      <c r="AV14" s="77"/>
      <c r="AW14" s="77"/>
      <c r="AX14" s="77"/>
      <c r="AY14" s="77"/>
      <c r="AZ14" s="77"/>
      <c r="BA14" s="77"/>
      <c r="BB14" s="77"/>
      <c r="BC14" s="77"/>
      <c r="BD14" s="77"/>
      <c r="BE14" s="77"/>
      <c r="BF14" s="77"/>
      <c r="BG14" s="77"/>
      <c r="BH14" s="77"/>
      <c r="BI14" s="77"/>
      <c r="BJ14" s="77"/>
      <c r="BK14" s="77"/>
      <c r="BL14" s="77"/>
      <c r="BM14" s="77"/>
      <c r="BN14" s="77"/>
    </row>
    <row r="15" spans="1:118" x14ac:dyDescent="0.25">
      <c r="G15" s="48"/>
      <c r="H15" s="48"/>
      <c r="I15" s="48"/>
      <c r="J15" s="48"/>
      <c r="K15" s="48"/>
      <c r="L15" s="48"/>
      <c r="M15" s="48"/>
      <c r="N15" s="48"/>
      <c r="O15" s="48"/>
      <c r="P15" s="48"/>
      <c r="Q15" s="48"/>
      <c r="R15" s="48"/>
      <c r="S15" s="48"/>
      <c r="T15" s="48"/>
      <c r="U15" s="48"/>
      <c r="V15" s="48"/>
      <c r="W15" s="48"/>
      <c r="X15" s="48"/>
      <c r="Y15" s="48"/>
    </row>
    <row r="16" spans="1:118" ht="18.75" x14ac:dyDescent="0.25">
      <c r="B16" s="108">
        <v>1</v>
      </c>
      <c r="C16" s="109" t="s">
        <v>599</v>
      </c>
      <c r="G16" s="48"/>
      <c r="H16" s="48"/>
      <c r="I16" s="48"/>
      <c r="J16" s="48"/>
      <c r="K16" s="48"/>
      <c r="L16" s="48"/>
      <c r="M16" s="48"/>
      <c r="N16" s="48"/>
      <c r="O16" s="48"/>
      <c r="P16" s="48"/>
      <c r="Q16" s="48"/>
      <c r="R16" s="48"/>
      <c r="S16" s="48"/>
      <c r="T16" s="48"/>
      <c r="U16" s="48"/>
      <c r="V16" s="48"/>
      <c r="W16" s="48"/>
      <c r="X16" s="48"/>
      <c r="Y16" s="48"/>
    </row>
    <row r="17" spans="2:118" outlineLevel="1" x14ac:dyDescent="0.25">
      <c r="G17" s="48"/>
      <c r="H17" s="48"/>
      <c r="I17" s="48"/>
      <c r="J17" s="48"/>
      <c r="K17" s="48"/>
      <c r="L17" s="48"/>
      <c r="M17" s="48"/>
      <c r="N17" s="48"/>
      <c r="O17" s="48"/>
      <c r="P17" s="48"/>
      <c r="Q17" s="48"/>
      <c r="R17" s="48"/>
      <c r="S17" s="48"/>
      <c r="T17" s="48"/>
      <c r="U17" s="48"/>
      <c r="V17" s="48"/>
      <c r="W17" s="48"/>
      <c r="X17" s="48"/>
      <c r="Y17" s="48"/>
    </row>
    <row r="18" spans="2:118" ht="60" customHeight="1" outlineLevel="1" x14ac:dyDescent="0.25">
      <c r="C18" s="242" t="s">
        <v>600</v>
      </c>
      <c r="D18" s="242"/>
      <c r="E18" s="242"/>
      <c r="G18" s="48"/>
      <c r="H18" s="48"/>
      <c r="I18" s="48"/>
      <c r="J18" s="48"/>
      <c r="K18" s="48"/>
      <c r="L18" s="48"/>
      <c r="M18" s="48"/>
      <c r="N18" s="48"/>
      <c r="O18" s="48"/>
      <c r="P18" s="48"/>
      <c r="Q18" s="48"/>
      <c r="R18" s="48"/>
      <c r="S18" s="48"/>
      <c r="T18" s="48"/>
      <c r="U18" s="48"/>
      <c r="V18" s="48"/>
      <c r="W18" s="48"/>
      <c r="X18" s="48"/>
      <c r="Y18" s="48"/>
    </row>
    <row r="19" spans="2:118" outlineLevel="1" x14ac:dyDescent="0.25">
      <c r="G19" s="48"/>
      <c r="H19" s="48"/>
      <c r="I19" s="48"/>
      <c r="J19" s="48"/>
      <c r="K19" s="48"/>
      <c r="L19" s="48"/>
      <c r="M19" s="48"/>
      <c r="N19" s="48"/>
      <c r="O19" s="48"/>
      <c r="P19" s="48"/>
      <c r="Q19" s="48"/>
      <c r="R19" s="48"/>
      <c r="S19" s="48"/>
      <c r="T19" s="48"/>
      <c r="U19" s="48"/>
      <c r="V19" s="48"/>
      <c r="W19" s="48"/>
      <c r="X19" s="48"/>
      <c r="Y19" s="48"/>
    </row>
    <row r="20" spans="2:118" ht="15.75" outlineLevel="1" x14ac:dyDescent="0.25">
      <c r="B20" s="142"/>
      <c r="C20" s="213" t="s">
        <v>599</v>
      </c>
      <c r="D20" s="143" t="s">
        <v>147</v>
      </c>
      <c r="E20" s="144" t="s">
        <v>217</v>
      </c>
      <c r="F20" s="115"/>
      <c r="G20" s="115"/>
      <c r="H20" s="115"/>
      <c r="I20" s="115"/>
      <c r="J20" s="115"/>
      <c r="K20" s="115"/>
      <c r="L20" s="115"/>
      <c r="M20" s="115"/>
      <c r="N20" s="115"/>
      <c r="O20" s="115"/>
      <c r="P20" s="115"/>
      <c r="Q20" s="115"/>
      <c r="R20" s="115"/>
      <c r="S20" s="115"/>
      <c r="T20" s="115"/>
      <c r="U20" s="115"/>
      <c r="V20" s="115"/>
      <c r="W20" s="115"/>
      <c r="X20" s="115"/>
      <c r="Y20" s="115"/>
      <c r="AA20" s="48" t="s">
        <v>126</v>
      </c>
      <c r="AB20" s="48" t="s">
        <v>126</v>
      </c>
      <c r="AC20" s="48" t="s">
        <v>126</v>
      </c>
      <c r="AD20" s="48" t="s">
        <v>126</v>
      </c>
      <c r="AE20" s="48" t="s">
        <v>126</v>
      </c>
      <c r="AF20" s="48" t="s">
        <v>126</v>
      </c>
      <c r="AG20" s="48" t="s">
        <v>126</v>
      </c>
      <c r="AH20" s="48" t="s">
        <v>126</v>
      </c>
      <c r="AI20" s="48" t="s">
        <v>127</v>
      </c>
      <c r="AJ20" s="48" t="s">
        <v>126</v>
      </c>
      <c r="AL20" s="48" t="s">
        <v>126</v>
      </c>
      <c r="AM20" s="48" t="s">
        <v>126</v>
      </c>
      <c r="AN20" s="48" t="s">
        <v>126</v>
      </c>
      <c r="AO20" s="48" t="s">
        <v>126</v>
      </c>
      <c r="AQ20" s="48" t="s">
        <v>126</v>
      </c>
      <c r="AR20" s="48" t="s">
        <v>126</v>
      </c>
      <c r="AS20" s="48" t="s">
        <v>126</v>
      </c>
      <c r="AU20" s="48" t="str">
        <f t="shared" ref="AU20:BD23" si="3">IFERROR(IF(OR(HLOOKUP(F$6,$AA$13:$AJ$126,ROW($AT20)-ROW($AT$12),FALSE)="N",HLOOKUP(IF(F$3="Please Select","",IF(AND(LEFT(F$3,3)&lt;&gt;"IPC",LEFT(F$3,3)&lt;&gt;"PPA",LEFT(F$3,7)&lt;&gt;"Program"),"Hybrid",LEFT(F$3,3))),$AL$13:$AO$126,ROW($AT20)-ROW($AT$12),FALSE)="N",HLOOKUP(F$5,$AQ$13:$AS$126,ROW($AT20)-ROW($AT$12),FALSE)="N"),"N",IF(OR(HLOOKUP(F$6,$AA$13:$AJ$126,ROW($AT20)-ROW($AT$12),FALSE)="A",HLOOKUP(IF(F$3="Please Select","",IF(AND(LEFT(F$3,3)&lt;&gt;"IPC",LEFT(F$3,3)&lt;&gt;"PPA"),"Hybrid",LEFT(F$3,3))),$AL$13:$AO$126,ROW($AT20)-ROW($AT$12),FALSE)="A",HLOOKUP(F$5,$AQ$13:$AS$126,ROW($AT20)-ROW($AT$12),FALSE)="A"),"A","Y")),$AS20)</f>
        <v>Y</v>
      </c>
      <c r="AV20" s="48" t="str">
        <f t="shared" si="3"/>
        <v>Y</v>
      </c>
      <c r="AW20" s="48" t="str">
        <f t="shared" si="3"/>
        <v>Y</v>
      </c>
      <c r="AX20" s="48" t="str">
        <f t="shared" si="3"/>
        <v>Y</v>
      </c>
      <c r="AY20" s="48" t="str">
        <f t="shared" si="3"/>
        <v>Y</v>
      </c>
      <c r="AZ20" s="48" t="str">
        <f t="shared" si="3"/>
        <v>Y</v>
      </c>
      <c r="BA20" s="48" t="str">
        <f t="shared" si="3"/>
        <v>Y</v>
      </c>
      <c r="BB20" s="48" t="str">
        <f t="shared" si="3"/>
        <v>Y</v>
      </c>
      <c r="BC20" s="48" t="str">
        <f t="shared" si="3"/>
        <v>Y</v>
      </c>
      <c r="BD20" s="48" t="str">
        <f t="shared" si="3"/>
        <v>Y</v>
      </c>
      <c r="BE20" s="48" t="str">
        <f t="shared" ref="BE20:BN23" si="4">IFERROR(IF(OR(HLOOKUP(P$6,$AA$13:$AJ$126,ROW($AT20)-ROW($AT$12),FALSE)="N",HLOOKUP(IF(P$3="Please Select","",IF(AND(LEFT(P$3,3)&lt;&gt;"IPC",LEFT(P$3,3)&lt;&gt;"PPA",LEFT(P$3,7)&lt;&gt;"Program"),"Hybrid",LEFT(P$3,3))),$AL$13:$AO$126,ROW($AT20)-ROW($AT$12),FALSE)="N",HLOOKUP(P$5,$AQ$13:$AS$126,ROW($AT20)-ROW($AT$12),FALSE)="N"),"N",IF(OR(HLOOKUP(P$6,$AA$13:$AJ$126,ROW($AT20)-ROW($AT$12),FALSE)="A",HLOOKUP(IF(P$3="Please Select","",IF(AND(LEFT(P$3,3)&lt;&gt;"IPC",LEFT(P$3,3)&lt;&gt;"PPA"),"Hybrid",LEFT(P$3,3))),$AL$13:$AO$126,ROW($AT20)-ROW($AT$12),FALSE)="A",HLOOKUP(P$5,$AQ$13:$AS$126,ROW($AT20)-ROW($AT$12),FALSE)="A"),"A","Y")),$AS20)</f>
        <v>Y</v>
      </c>
      <c r="BF20" s="48" t="str">
        <f t="shared" si="4"/>
        <v>Y</v>
      </c>
      <c r="BG20" s="48" t="str">
        <f t="shared" si="4"/>
        <v>Y</v>
      </c>
      <c r="BH20" s="48" t="str">
        <f t="shared" si="4"/>
        <v>Y</v>
      </c>
      <c r="BI20" s="48" t="str">
        <f t="shared" si="4"/>
        <v>Y</v>
      </c>
      <c r="BJ20" s="48" t="str">
        <f t="shared" si="4"/>
        <v>Y</v>
      </c>
      <c r="BK20" s="48" t="str">
        <f t="shared" si="4"/>
        <v>Y</v>
      </c>
      <c r="BL20" s="48" t="str">
        <f t="shared" si="4"/>
        <v>Y</v>
      </c>
      <c r="BM20" s="48" t="str">
        <f t="shared" si="4"/>
        <v>Y</v>
      </c>
      <c r="BN20" s="48" t="str">
        <f t="shared" si="4"/>
        <v>Y</v>
      </c>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row>
    <row r="21" spans="2:118" ht="15.75" outlineLevel="1" x14ac:dyDescent="0.25">
      <c r="B21" s="142"/>
      <c r="C21" s="213" t="s">
        <v>601</v>
      </c>
      <c r="D21" s="143" t="s">
        <v>168</v>
      </c>
      <c r="E21" s="144"/>
      <c r="F21" s="115" t="s">
        <v>71</v>
      </c>
      <c r="G21" s="115" t="s">
        <v>71</v>
      </c>
      <c r="H21" s="115" t="s">
        <v>71</v>
      </c>
      <c r="I21" s="115" t="s">
        <v>71</v>
      </c>
      <c r="J21" s="115" t="s">
        <v>71</v>
      </c>
      <c r="K21" s="115" t="s">
        <v>71</v>
      </c>
      <c r="L21" s="115" t="s">
        <v>71</v>
      </c>
      <c r="M21" s="115" t="s">
        <v>71</v>
      </c>
      <c r="N21" s="115" t="s">
        <v>71</v>
      </c>
      <c r="O21" s="115" t="s">
        <v>71</v>
      </c>
      <c r="P21" s="115" t="s">
        <v>71</v>
      </c>
      <c r="Q21" s="115" t="s">
        <v>71</v>
      </c>
      <c r="R21" s="115" t="s">
        <v>71</v>
      </c>
      <c r="S21" s="115" t="s">
        <v>71</v>
      </c>
      <c r="T21" s="115" t="s">
        <v>71</v>
      </c>
      <c r="U21" s="115" t="s">
        <v>71</v>
      </c>
      <c r="V21" s="115" t="s">
        <v>71</v>
      </c>
      <c r="W21" s="115" t="s">
        <v>71</v>
      </c>
      <c r="X21" s="115" t="s">
        <v>71</v>
      </c>
      <c r="Y21" s="115" t="s">
        <v>71</v>
      </c>
      <c r="AA21" s="48" t="s">
        <v>126</v>
      </c>
      <c r="AB21" s="48" t="s">
        <v>126</v>
      </c>
      <c r="AC21" s="48" t="s">
        <v>126</v>
      </c>
      <c r="AD21" s="48" t="s">
        <v>126</v>
      </c>
      <c r="AE21" s="48" t="s">
        <v>126</v>
      </c>
      <c r="AF21" s="48" t="s">
        <v>126</v>
      </c>
      <c r="AG21" s="48" t="s">
        <v>126</v>
      </c>
      <c r="AH21" s="48" t="s">
        <v>126</v>
      </c>
      <c r="AI21" s="48" t="s">
        <v>127</v>
      </c>
      <c r="AJ21" s="48" t="s">
        <v>126</v>
      </c>
      <c r="AL21" s="48" t="s">
        <v>126</v>
      </c>
      <c r="AM21" s="48" t="s">
        <v>126</v>
      </c>
      <c r="AN21" s="48" t="s">
        <v>126</v>
      </c>
      <c r="AO21" s="48" t="s">
        <v>126</v>
      </c>
      <c r="AQ21" s="48" t="s">
        <v>126</v>
      </c>
      <c r="AR21" s="48" t="s">
        <v>126</v>
      </c>
      <c r="AS21" s="48" t="s">
        <v>126</v>
      </c>
      <c r="AU21" s="48" t="str">
        <f t="shared" si="3"/>
        <v>Y</v>
      </c>
      <c r="AV21" s="48" t="str">
        <f t="shared" si="3"/>
        <v>Y</v>
      </c>
      <c r="AW21" s="48" t="str">
        <f t="shared" si="3"/>
        <v>Y</v>
      </c>
      <c r="AX21" s="48" t="str">
        <f t="shared" si="3"/>
        <v>Y</v>
      </c>
      <c r="AY21" s="48" t="str">
        <f t="shared" si="3"/>
        <v>Y</v>
      </c>
      <c r="AZ21" s="48" t="str">
        <f t="shared" si="3"/>
        <v>Y</v>
      </c>
      <c r="BA21" s="48" t="str">
        <f t="shared" si="3"/>
        <v>Y</v>
      </c>
      <c r="BB21" s="48" t="str">
        <f t="shared" si="3"/>
        <v>Y</v>
      </c>
      <c r="BC21" s="48" t="str">
        <f t="shared" si="3"/>
        <v>Y</v>
      </c>
      <c r="BD21" s="48" t="str">
        <f t="shared" si="3"/>
        <v>Y</v>
      </c>
      <c r="BE21" s="48" t="str">
        <f t="shared" si="4"/>
        <v>Y</v>
      </c>
      <c r="BF21" s="48" t="str">
        <f t="shared" si="4"/>
        <v>Y</v>
      </c>
      <c r="BG21" s="48" t="str">
        <f t="shared" si="4"/>
        <v>Y</v>
      </c>
      <c r="BH21" s="48" t="str">
        <f t="shared" si="4"/>
        <v>Y</v>
      </c>
      <c r="BI21" s="48" t="str">
        <f t="shared" si="4"/>
        <v>Y</v>
      </c>
      <c r="BJ21" s="48" t="str">
        <f t="shared" si="4"/>
        <v>Y</v>
      </c>
      <c r="BK21" s="48" t="str">
        <f t="shared" si="4"/>
        <v>Y</v>
      </c>
      <c r="BL21" s="48" t="str">
        <f t="shared" si="4"/>
        <v>Y</v>
      </c>
      <c r="BM21" s="48" t="str">
        <f t="shared" si="4"/>
        <v>Y</v>
      </c>
      <c r="BN21" s="48" t="str">
        <f t="shared" si="4"/>
        <v>Y</v>
      </c>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row>
    <row r="22" spans="2:118" ht="15.75" outlineLevel="1" x14ac:dyDescent="0.25">
      <c r="B22" s="142"/>
      <c r="C22" s="213" t="s">
        <v>602</v>
      </c>
      <c r="D22" s="143" t="s">
        <v>162</v>
      </c>
      <c r="E22" s="144"/>
      <c r="F22" s="110"/>
      <c r="G22" s="110"/>
      <c r="H22" s="110"/>
      <c r="I22" s="110"/>
      <c r="J22" s="110"/>
      <c r="K22" s="110"/>
      <c r="L22" s="110"/>
      <c r="M22" s="110"/>
      <c r="N22" s="110"/>
      <c r="O22" s="110"/>
      <c r="P22" s="110"/>
      <c r="Q22" s="110"/>
      <c r="R22" s="110"/>
      <c r="S22" s="110"/>
      <c r="T22" s="110"/>
      <c r="U22" s="110"/>
      <c r="V22" s="110"/>
      <c r="W22" s="110"/>
      <c r="X22" s="110"/>
      <c r="Y22" s="110"/>
      <c r="AA22" s="48" t="s">
        <v>126</v>
      </c>
      <c r="AB22" s="48" t="s">
        <v>126</v>
      </c>
      <c r="AC22" s="48" t="s">
        <v>126</v>
      </c>
      <c r="AD22" s="48" t="s">
        <v>126</v>
      </c>
      <c r="AE22" s="48" t="s">
        <v>126</v>
      </c>
      <c r="AF22" s="48" t="s">
        <v>126</v>
      </c>
      <c r="AG22" s="48" t="s">
        <v>126</v>
      </c>
      <c r="AH22" s="48" t="s">
        <v>126</v>
      </c>
      <c r="AI22" s="48" t="s">
        <v>127</v>
      </c>
      <c r="AJ22" s="48" t="s">
        <v>126</v>
      </c>
      <c r="AL22" s="48" t="s">
        <v>126</v>
      </c>
      <c r="AM22" s="48" t="s">
        <v>126</v>
      </c>
      <c r="AN22" s="48" t="s">
        <v>126</v>
      </c>
      <c r="AO22" s="48" t="s">
        <v>126</v>
      </c>
      <c r="AQ22" s="48" t="s">
        <v>126</v>
      </c>
      <c r="AR22" s="48" t="s">
        <v>126</v>
      </c>
      <c r="AS22" s="48" t="s">
        <v>126</v>
      </c>
      <c r="AU22" s="48" t="str">
        <f t="shared" si="3"/>
        <v>Y</v>
      </c>
      <c r="AV22" s="48" t="str">
        <f t="shared" si="3"/>
        <v>Y</v>
      </c>
      <c r="AW22" s="48" t="str">
        <f t="shared" si="3"/>
        <v>Y</v>
      </c>
      <c r="AX22" s="48" t="str">
        <f t="shared" si="3"/>
        <v>Y</v>
      </c>
      <c r="AY22" s="48" t="str">
        <f t="shared" si="3"/>
        <v>Y</v>
      </c>
      <c r="AZ22" s="48" t="str">
        <f t="shared" si="3"/>
        <v>Y</v>
      </c>
      <c r="BA22" s="48" t="str">
        <f t="shared" si="3"/>
        <v>Y</v>
      </c>
      <c r="BB22" s="48" t="str">
        <f t="shared" si="3"/>
        <v>Y</v>
      </c>
      <c r="BC22" s="48" t="str">
        <f t="shared" si="3"/>
        <v>Y</v>
      </c>
      <c r="BD22" s="48" t="str">
        <f t="shared" si="3"/>
        <v>Y</v>
      </c>
      <c r="BE22" s="48" t="str">
        <f t="shared" si="4"/>
        <v>Y</v>
      </c>
      <c r="BF22" s="48" t="str">
        <f t="shared" si="4"/>
        <v>Y</v>
      </c>
      <c r="BG22" s="48" t="str">
        <f t="shared" si="4"/>
        <v>Y</v>
      </c>
      <c r="BH22" s="48" t="str">
        <f t="shared" si="4"/>
        <v>Y</v>
      </c>
      <c r="BI22" s="48" t="str">
        <f t="shared" si="4"/>
        <v>Y</v>
      </c>
      <c r="BJ22" s="48" t="str">
        <f t="shared" si="4"/>
        <v>Y</v>
      </c>
      <c r="BK22" s="48" t="str">
        <f t="shared" si="4"/>
        <v>Y</v>
      </c>
      <c r="BL22" s="48" t="str">
        <f t="shared" si="4"/>
        <v>Y</v>
      </c>
      <c r="BM22" s="48" t="str">
        <f t="shared" si="4"/>
        <v>Y</v>
      </c>
      <c r="BN22" s="48" t="str">
        <f t="shared" si="4"/>
        <v>Y</v>
      </c>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row>
    <row r="23" spans="2:118" ht="15.75" outlineLevel="1" x14ac:dyDescent="0.25">
      <c r="B23" s="142"/>
      <c r="C23" s="213" t="s">
        <v>603</v>
      </c>
      <c r="D23" s="143" t="s">
        <v>138</v>
      </c>
      <c r="E23" s="144"/>
      <c r="F23" s="159">
        <f>IF('2. Commercial'!F126="Please Select",0,'2. Commercial'!F126)</f>
        <v>0</v>
      </c>
      <c r="G23" s="159">
        <f>IF('2. Commercial'!G126="Please Select",0,'2. Commercial'!G126)</f>
        <v>0</v>
      </c>
      <c r="H23" s="159">
        <f>IF('2. Commercial'!H126="Please Select",0,'2. Commercial'!H126)</f>
        <v>0</v>
      </c>
      <c r="I23" s="159">
        <f>IF('2. Commercial'!I126="Please Select",0,'2. Commercial'!I126)</f>
        <v>0</v>
      </c>
      <c r="J23" s="159">
        <f>IF('2. Commercial'!J126="Please Select",0,'2. Commercial'!J126)</f>
        <v>0</v>
      </c>
      <c r="K23" s="159">
        <f>IF('2. Commercial'!K126="Please Select",0,'2. Commercial'!K126)</f>
        <v>0</v>
      </c>
      <c r="L23" s="159">
        <f>IF('2. Commercial'!L126="Please Select",0,'2. Commercial'!L126)</f>
        <v>0</v>
      </c>
      <c r="M23" s="159">
        <f>IF('2. Commercial'!M126="Please Select",0,'2. Commercial'!M126)</f>
        <v>0</v>
      </c>
      <c r="N23" s="159">
        <f>IF('2. Commercial'!N126="Please Select",0,'2. Commercial'!N126)</f>
        <v>0</v>
      </c>
      <c r="O23" s="159">
        <f>IF('2. Commercial'!O126="Please Select",0,'2. Commercial'!O126)</f>
        <v>0</v>
      </c>
      <c r="P23" s="159">
        <f>IF('2. Commercial'!P126="Please Select",0,'2. Commercial'!P126)</f>
        <v>0</v>
      </c>
      <c r="Q23" s="159">
        <f>IF('2. Commercial'!Q126="Please Select",0,'2. Commercial'!Q126)</f>
        <v>0</v>
      </c>
      <c r="R23" s="159">
        <f>IF('2. Commercial'!R126="Please Select",0,'2. Commercial'!R126)</f>
        <v>0</v>
      </c>
      <c r="S23" s="159">
        <f>IF('2. Commercial'!S126="Please Select",0,'2. Commercial'!S126)</f>
        <v>0</v>
      </c>
      <c r="T23" s="159">
        <f>IF('2. Commercial'!T126="Please Select",0,'2. Commercial'!T126)</f>
        <v>0</v>
      </c>
      <c r="U23" s="159">
        <f>IF('2. Commercial'!U126="Please Select",0,'2. Commercial'!U126)</f>
        <v>0</v>
      </c>
      <c r="V23" s="159">
        <f>IF('2. Commercial'!V126="Please Select",0,'2. Commercial'!V126)</f>
        <v>0</v>
      </c>
      <c r="W23" s="159">
        <f>IF('2. Commercial'!W126="Please Select",0,'2. Commercial'!W126)</f>
        <v>0</v>
      </c>
      <c r="X23" s="159">
        <f>IF('2. Commercial'!X126="Please Select",0,'2. Commercial'!X126)</f>
        <v>0</v>
      </c>
      <c r="Y23" s="159">
        <f>IF('2. Commercial'!Y126="Please Select",0,'2. Commercial'!Y126)</f>
        <v>0</v>
      </c>
      <c r="AA23" s="171" t="s">
        <v>140</v>
      </c>
      <c r="AB23" s="171" t="s">
        <v>140</v>
      </c>
      <c r="AC23" s="171" t="s">
        <v>140</v>
      </c>
      <c r="AD23" s="171" t="s">
        <v>140</v>
      </c>
      <c r="AE23" s="171" t="s">
        <v>140</v>
      </c>
      <c r="AF23" s="171" t="s">
        <v>140</v>
      </c>
      <c r="AG23" s="171" t="s">
        <v>140</v>
      </c>
      <c r="AH23" s="171" t="s">
        <v>140</v>
      </c>
      <c r="AI23" s="171" t="s">
        <v>127</v>
      </c>
      <c r="AJ23" s="79" t="s">
        <v>140</v>
      </c>
      <c r="AK23" s="171"/>
      <c r="AL23" s="79" t="s">
        <v>140</v>
      </c>
      <c r="AM23" s="79" t="s">
        <v>140</v>
      </c>
      <c r="AN23" s="79" t="s">
        <v>140</v>
      </c>
      <c r="AO23" s="79" t="s">
        <v>140</v>
      </c>
      <c r="AP23" s="171"/>
      <c r="AQ23" s="171" t="s">
        <v>127</v>
      </c>
      <c r="AR23" s="171" t="s">
        <v>140</v>
      </c>
      <c r="AS23" s="171" t="s">
        <v>140</v>
      </c>
      <c r="AU23" s="48" t="str">
        <f t="shared" si="3"/>
        <v>A</v>
      </c>
      <c r="AV23" s="48" t="str">
        <f t="shared" si="3"/>
        <v>A</v>
      </c>
      <c r="AW23" s="48" t="str">
        <f t="shared" si="3"/>
        <v>A</v>
      </c>
      <c r="AX23" s="48" t="str">
        <f t="shared" si="3"/>
        <v>A</v>
      </c>
      <c r="AY23" s="48" t="str">
        <f t="shared" si="3"/>
        <v>A</v>
      </c>
      <c r="AZ23" s="48" t="str">
        <f t="shared" si="3"/>
        <v>A</v>
      </c>
      <c r="BA23" s="48" t="str">
        <f t="shared" si="3"/>
        <v>A</v>
      </c>
      <c r="BB23" s="48" t="str">
        <f t="shared" si="3"/>
        <v>A</v>
      </c>
      <c r="BC23" s="48" t="str">
        <f t="shared" si="3"/>
        <v>A</v>
      </c>
      <c r="BD23" s="48" t="str">
        <f t="shared" si="3"/>
        <v>A</v>
      </c>
      <c r="BE23" s="48" t="str">
        <f t="shared" si="4"/>
        <v>A</v>
      </c>
      <c r="BF23" s="48" t="str">
        <f t="shared" si="4"/>
        <v>A</v>
      </c>
      <c r="BG23" s="48" t="str">
        <f t="shared" si="4"/>
        <v>A</v>
      </c>
      <c r="BH23" s="48" t="str">
        <f t="shared" si="4"/>
        <v>A</v>
      </c>
      <c r="BI23" s="48" t="str">
        <f t="shared" si="4"/>
        <v>A</v>
      </c>
      <c r="BJ23" s="48" t="str">
        <f t="shared" si="4"/>
        <v>A</v>
      </c>
      <c r="BK23" s="48" t="str">
        <f t="shared" si="4"/>
        <v>A</v>
      </c>
      <c r="BL23" s="48" t="str">
        <f t="shared" si="4"/>
        <v>A</v>
      </c>
      <c r="BM23" s="48" t="str">
        <f t="shared" si="4"/>
        <v>A</v>
      </c>
      <c r="BN23" s="48" t="str">
        <f t="shared" si="4"/>
        <v>A</v>
      </c>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row>
    <row r="24" spans="2:118" ht="15.75" outlineLevel="1" x14ac:dyDescent="0.25">
      <c r="B24" s="142"/>
      <c r="C24" s="213" t="s">
        <v>604</v>
      </c>
      <c r="D24" s="143" t="s">
        <v>147</v>
      </c>
      <c r="E24" s="144" t="s">
        <v>217</v>
      </c>
      <c r="F24" s="115"/>
      <c r="G24" s="115"/>
      <c r="H24" s="115"/>
      <c r="I24" s="115"/>
      <c r="J24" s="115"/>
      <c r="K24" s="115"/>
      <c r="L24" s="115"/>
      <c r="M24" s="115"/>
      <c r="N24" s="115"/>
      <c r="O24" s="115"/>
      <c r="P24" s="115"/>
      <c r="Q24" s="115"/>
      <c r="R24" s="115"/>
      <c r="S24" s="115"/>
      <c r="T24" s="115"/>
      <c r="U24" s="115"/>
      <c r="V24" s="115"/>
      <c r="W24" s="115"/>
      <c r="X24" s="115"/>
      <c r="Y24" s="115"/>
      <c r="AA24" s="171" t="s">
        <v>126</v>
      </c>
      <c r="AB24" s="171" t="s">
        <v>126</v>
      </c>
      <c r="AC24" s="171" t="s">
        <v>126</v>
      </c>
      <c r="AD24" s="171" t="s">
        <v>126</v>
      </c>
      <c r="AE24" s="171" t="s">
        <v>126</v>
      </c>
      <c r="AF24" s="171" t="s">
        <v>126</v>
      </c>
      <c r="AG24" s="171" t="s">
        <v>126</v>
      </c>
      <c r="AH24" s="171" t="s">
        <v>126</v>
      </c>
      <c r="AI24" s="171" t="s">
        <v>127</v>
      </c>
      <c r="AJ24" s="79" t="s">
        <v>126</v>
      </c>
      <c r="AK24" s="171"/>
      <c r="AL24" s="79" t="s">
        <v>126</v>
      </c>
      <c r="AM24" s="79" t="s">
        <v>126</v>
      </c>
      <c r="AN24" s="79" t="s">
        <v>126</v>
      </c>
      <c r="AO24" s="79" t="s">
        <v>126</v>
      </c>
      <c r="AP24" s="171"/>
      <c r="AQ24" s="171" t="s">
        <v>127</v>
      </c>
      <c r="AR24" s="171" t="s">
        <v>126</v>
      </c>
      <c r="AS24" s="171" t="s">
        <v>126</v>
      </c>
      <c r="AU24" s="48" t="str">
        <f t="shared" ref="AU24:BN24" si="5">IFERROR(IF(OR(HLOOKUP(F$6,$AA$13:$AJ$126,ROW($AT24)-ROW($AT$12),FALSE)="N",HLOOKUP(IF(F$3="Please Select","",IF(AND(LEFT(F$3,3)&lt;&gt;"IPC",LEFT(F$3,3)&lt;&gt;"PPA",LEFT(F$3,7)&lt;&gt;"Program"),"Hybrid",LEFT(F$3,3))),$AL$13:$AO$126,ROW($AT24)-ROW($AT$12),FALSE)="N",HLOOKUP(F$5,$AQ$13:$AS$126,ROW($AT24)-ROW($AT$12),FALSE)="N",F23="Yes"),"N",IF(OR(HLOOKUP(F$6,$AA$13:$AJ$126,ROW($AT24)-ROW($AT$12),FALSE)="A",HLOOKUP(IF(F$3="Please Select","",IF(AND(LEFT(F$3,3)&lt;&gt;"IPC",LEFT(F$3,3)&lt;&gt;"PPA"),"Hybrid",LEFT(F$3,3))),$AL$13:$AO$126,ROW($AT24)-ROW($AT$12),FALSE)="A",HLOOKUP(F$5,$AQ$13:$AS$126,ROW($AT24)-ROW($AT$12),FALSE)="A"),"A","Y")),$AS24)</f>
        <v>Y</v>
      </c>
      <c r="AV24" s="48" t="str">
        <f t="shared" si="5"/>
        <v>Y</v>
      </c>
      <c r="AW24" s="48" t="str">
        <f t="shared" si="5"/>
        <v>Y</v>
      </c>
      <c r="AX24" s="48" t="str">
        <f t="shared" si="5"/>
        <v>Y</v>
      </c>
      <c r="AY24" s="48" t="str">
        <f t="shared" si="5"/>
        <v>Y</v>
      </c>
      <c r="AZ24" s="48" t="str">
        <f t="shared" si="5"/>
        <v>Y</v>
      </c>
      <c r="BA24" s="48" t="str">
        <f t="shared" si="5"/>
        <v>Y</v>
      </c>
      <c r="BB24" s="48" t="str">
        <f t="shared" si="5"/>
        <v>Y</v>
      </c>
      <c r="BC24" s="48" t="str">
        <f t="shared" si="5"/>
        <v>Y</v>
      </c>
      <c r="BD24" s="48" t="str">
        <f t="shared" si="5"/>
        <v>Y</v>
      </c>
      <c r="BE24" s="48" t="str">
        <f t="shared" si="5"/>
        <v>Y</v>
      </c>
      <c r="BF24" s="48" t="str">
        <f t="shared" si="5"/>
        <v>Y</v>
      </c>
      <c r="BG24" s="48" t="str">
        <f t="shared" si="5"/>
        <v>Y</v>
      </c>
      <c r="BH24" s="48" t="str">
        <f t="shared" si="5"/>
        <v>Y</v>
      </c>
      <c r="BI24" s="48" t="str">
        <f t="shared" si="5"/>
        <v>Y</v>
      </c>
      <c r="BJ24" s="48" t="str">
        <f t="shared" si="5"/>
        <v>Y</v>
      </c>
      <c r="BK24" s="48" t="str">
        <f t="shared" si="5"/>
        <v>Y</v>
      </c>
      <c r="BL24" s="48" t="str">
        <f t="shared" si="5"/>
        <v>Y</v>
      </c>
      <c r="BM24" s="48" t="str">
        <f t="shared" si="5"/>
        <v>Y</v>
      </c>
      <c r="BN24" s="48" t="str">
        <f t="shared" si="5"/>
        <v>Y</v>
      </c>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row>
    <row r="25" spans="2:118" s="52" customFormat="1" outlineLevel="1" x14ac:dyDescent="0.25">
      <c r="B25" s="77"/>
      <c r="C25" s="154" t="s">
        <v>605</v>
      </c>
      <c r="D25" s="145" t="s">
        <v>125</v>
      </c>
      <c r="E25" s="146"/>
      <c r="F25" s="147"/>
      <c r="G25" s="147"/>
      <c r="H25" s="147"/>
      <c r="I25" s="147"/>
      <c r="J25" s="147"/>
      <c r="K25" s="147"/>
      <c r="L25" s="147"/>
      <c r="M25" s="147"/>
      <c r="N25" s="147"/>
      <c r="O25" s="147"/>
      <c r="P25" s="147"/>
      <c r="Q25" s="147"/>
      <c r="R25" s="147"/>
      <c r="S25" s="147"/>
      <c r="T25" s="147"/>
      <c r="U25" s="147"/>
      <c r="V25" s="147"/>
      <c r="W25" s="147"/>
      <c r="X25" s="147"/>
      <c r="Y25" s="147"/>
      <c r="AA25" s="48" t="s">
        <v>126</v>
      </c>
      <c r="AB25" s="48" t="s">
        <v>126</v>
      </c>
      <c r="AC25" s="48" t="s">
        <v>126</v>
      </c>
      <c r="AD25" s="48" t="s">
        <v>126</v>
      </c>
      <c r="AE25" s="48" t="s">
        <v>126</v>
      </c>
      <c r="AF25" s="48" t="s">
        <v>126</v>
      </c>
      <c r="AG25" s="48" t="s">
        <v>126</v>
      </c>
      <c r="AH25" s="48" t="s">
        <v>126</v>
      </c>
      <c r="AI25" s="48" t="s">
        <v>127</v>
      </c>
      <c r="AJ25" s="48" t="s">
        <v>126</v>
      </c>
      <c r="AL25" s="48" t="s">
        <v>126</v>
      </c>
      <c r="AM25" s="48" t="s">
        <v>126</v>
      </c>
      <c r="AN25" s="48" t="s">
        <v>126</v>
      </c>
      <c r="AO25" s="48" t="s">
        <v>126</v>
      </c>
      <c r="AQ25" s="48" t="s">
        <v>126</v>
      </c>
      <c r="AR25" s="48" t="s">
        <v>126</v>
      </c>
      <c r="AS25" s="48" t="s">
        <v>126</v>
      </c>
      <c r="AU25" s="48" t="str">
        <f t="shared" ref="AU25:BN25" si="6">IFERROR(IF(OR(HLOOKUP(F$6,$AA$13:$AJ$126,ROW($AT25)-ROW($AT$12),FALSE)="N",HLOOKUP(IF(F$3="Please Select","",IF(AND(LEFT(F$3,3)&lt;&gt;"IPC",LEFT(F$3,3)&lt;&gt;"PPA",LEFT(F$3,7)&lt;&gt;"Program"),"Hybrid",LEFT(F$3,3))),$AL$13:$AO$126,ROW($AT25)-ROW($AT$12),FALSE)="N",HLOOKUP(F$5,$AQ$13:$AS$126,ROW($AT25)-ROW($AT$12),FALSE)="N"),"N",IF(OR(HLOOKUP(F$6,$AA$13:$AJ$126,ROW($AT25)-ROW($AT$12),FALSE)="A",HLOOKUP(IF(F$3="Please Select","",IF(AND(LEFT(F$3,3)&lt;&gt;"IPC",LEFT(F$3,3)&lt;&gt;"PPA"),"Hybrid",LEFT(F$3,3))),$AL$13:$AO$126,ROW($AT25)-ROW($AT$12),FALSE)="A",HLOOKUP(F$5,$AQ$13:$AS$126,ROW($AT25)-ROW($AT$12),FALSE)="A"),"A","Y")),$AS25)</f>
        <v>Y</v>
      </c>
      <c r="AV25" s="48" t="str">
        <f t="shared" si="6"/>
        <v>Y</v>
      </c>
      <c r="AW25" s="48" t="str">
        <f t="shared" si="6"/>
        <v>Y</v>
      </c>
      <c r="AX25" s="48" t="str">
        <f t="shared" si="6"/>
        <v>Y</v>
      </c>
      <c r="AY25" s="48" t="str">
        <f t="shared" si="6"/>
        <v>Y</v>
      </c>
      <c r="AZ25" s="48" t="str">
        <f t="shared" si="6"/>
        <v>Y</v>
      </c>
      <c r="BA25" s="48" t="str">
        <f t="shared" si="6"/>
        <v>Y</v>
      </c>
      <c r="BB25" s="48" t="str">
        <f t="shared" si="6"/>
        <v>Y</v>
      </c>
      <c r="BC25" s="48" t="str">
        <f t="shared" si="6"/>
        <v>Y</v>
      </c>
      <c r="BD25" s="48" t="str">
        <f t="shared" si="6"/>
        <v>Y</v>
      </c>
      <c r="BE25" s="48" t="str">
        <f t="shared" si="6"/>
        <v>Y</v>
      </c>
      <c r="BF25" s="48" t="str">
        <f t="shared" si="6"/>
        <v>Y</v>
      </c>
      <c r="BG25" s="48" t="str">
        <f t="shared" si="6"/>
        <v>Y</v>
      </c>
      <c r="BH25" s="48" t="str">
        <f t="shared" si="6"/>
        <v>Y</v>
      </c>
      <c r="BI25" s="48" t="str">
        <f t="shared" si="6"/>
        <v>Y</v>
      </c>
      <c r="BJ25" s="48" t="str">
        <f t="shared" si="6"/>
        <v>Y</v>
      </c>
      <c r="BK25" s="48" t="str">
        <f t="shared" si="6"/>
        <v>Y</v>
      </c>
      <c r="BL25" s="48" t="str">
        <f t="shared" si="6"/>
        <v>Y</v>
      </c>
      <c r="BM25" s="48" t="str">
        <f t="shared" si="6"/>
        <v>Y</v>
      </c>
      <c r="BN25" s="48" t="str">
        <f t="shared" si="6"/>
        <v>Y</v>
      </c>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row>
    <row r="26" spans="2:118" outlineLevel="1" x14ac:dyDescent="0.25">
      <c r="G26" s="48"/>
      <c r="H26" s="48"/>
      <c r="I26" s="48"/>
      <c r="J26" s="48"/>
      <c r="K26" s="48"/>
      <c r="L26" s="48"/>
      <c r="M26" s="48"/>
      <c r="N26" s="48"/>
      <c r="O26" s="48"/>
      <c r="P26" s="48"/>
      <c r="Q26" s="48"/>
      <c r="R26" s="48"/>
      <c r="S26" s="48"/>
      <c r="T26" s="48"/>
      <c r="U26" s="48"/>
      <c r="V26" s="48"/>
      <c r="W26" s="48"/>
      <c r="X26" s="48"/>
      <c r="Y26" s="48"/>
    </row>
    <row r="27" spans="2:118" x14ac:dyDescent="0.25">
      <c r="G27" s="48"/>
      <c r="H27" s="48"/>
      <c r="I27" s="48"/>
      <c r="J27" s="48"/>
      <c r="K27" s="48"/>
      <c r="L27" s="48"/>
      <c r="M27" s="48"/>
      <c r="N27" s="48"/>
      <c r="O27" s="48"/>
      <c r="P27" s="48"/>
      <c r="Q27" s="48"/>
      <c r="R27" s="48"/>
      <c r="S27" s="48"/>
      <c r="T27" s="48"/>
      <c r="U27" s="48"/>
      <c r="V27" s="48"/>
      <c r="W27" s="48"/>
      <c r="X27" s="48"/>
      <c r="Y27" s="48"/>
    </row>
    <row r="28" spans="2:118" ht="18.75" x14ac:dyDescent="0.25">
      <c r="B28" s="108">
        <f>MAX(B$14:B27)+1</f>
        <v>2</v>
      </c>
      <c r="C28" s="109" t="s">
        <v>606</v>
      </c>
      <c r="G28" s="48"/>
      <c r="H28" s="48"/>
      <c r="I28" s="48"/>
      <c r="J28" s="48"/>
      <c r="K28" s="48"/>
      <c r="L28" s="48"/>
      <c r="M28" s="48"/>
      <c r="N28" s="48"/>
      <c r="O28" s="48"/>
      <c r="P28" s="48"/>
      <c r="Q28" s="48"/>
      <c r="R28" s="48"/>
      <c r="S28" s="48"/>
      <c r="T28" s="48"/>
      <c r="U28" s="48"/>
      <c r="V28" s="48"/>
      <c r="W28" s="48"/>
      <c r="X28" s="48"/>
      <c r="Y28" s="48"/>
    </row>
    <row r="29" spans="2:118" outlineLevel="1" x14ac:dyDescent="0.25">
      <c r="G29" s="48"/>
      <c r="H29" s="48"/>
      <c r="I29" s="48"/>
      <c r="J29" s="48"/>
      <c r="K29" s="48"/>
      <c r="L29" s="48"/>
      <c r="M29" s="48"/>
      <c r="N29" s="48"/>
      <c r="O29" s="48"/>
      <c r="P29" s="48"/>
      <c r="Q29" s="48"/>
      <c r="R29" s="48"/>
      <c r="S29" s="48"/>
      <c r="T29" s="48"/>
      <c r="U29" s="48"/>
      <c r="V29" s="48"/>
      <c r="W29" s="48"/>
      <c r="X29" s="48"/>
      <c r="Y29" s="48"/>
    </row>
    <row r="30" spans="2:118" outlineLevel="1" x14ac:dyDescent="0.25">
      <c r="C30" s="244" t="s">
        <v>607</v>
      </c>
      <c r="D30" s="245"/>
      <c r="E30" s="245"/>
      <c r="G30" s="48"/>
      <c r="H30" s="48"/>
      <c r="I30" s="48"/>
      <c r="J30" s="48"/>
      <c r="K30" s="48"/>
      <c r="L30" s="48"/>
      <c r="M30" s="48"/>
      <c r="N30" s="48"/>
      <c r="O30" s="48"/>
      <c r="P30" s="48"/>
      <c r="Q30" s="48"/>
      <c r="R30" s="48"/>
      <c r="S30" s="48"/>
      <c r="T30" s="48"/>
      <c r="U30" s="48"/>
      <c r="V30" s="48"/>
      <c r="W30" s="48"/>
      <c r="X30" s="48"/>
      <c r="Y30" s="48"/>
    </row>
    <row r="31" spans="2:118" outlineLevel="1" x14ac:dyDescent="0.25">
      <c r="G31" s="48"/>
      <c r="H31" s="48"/>
      <c r="I31" s="48"/>
      <c r="J31" s="48"/>
      <c r="K31" s="48"/>
      <c r="L31" s="48"/>
      <c r="M31" s="48"/>
      <c r="N31" s="48"/>
      <c r="O31" s="48"/>
      <c r="P31" s="48"/>
      <c r="Q31" s="48"/>
      <c r="R31" s="48"/>
      <c r="S31" s="48"/>
      <c r="T31" s="48"/>
      <c r="U31" s="48"/>
      <c r="V31" s="48"/>
      <c r="W31" s="48"/>
      <c r="X31" s="48"/>
      <c r="Y31" s="48"/>
    </row>
    <row r="32" spans="2:118" ht="15.75" outlineLevel="1" x14ac:dyDescent="0.25">
      <c r="C32" s="148" t="s">
        <v>608</v>
      </c>
      <c r="G32" s="48"/>
      <c r="H32" s="48"/>
      <c r="I32" s="48"/>
      <c r="J32" s="48"/>
      <c r="K32" s="48"/>
      <c r="L32" s="48"/>
      <c r="M32" s="48"/>
      <c r="N32" s="48"/>
      <c r="O32" s="48"/>
      <c r="P32" s="48"/>
      <c r="Q32" s="48"/>
      <c r="R32" s="48"/>
      <c r="S32" s="48"/>
      <c r="T32" s="48"/>
      <c r="U32" s="48"/>
      <c r="V32" s="48"/>
      <c r="W32" s="48"/>
      <c r="X32" s="48"/>
      <c r="Y32" s="48"/>
    </row>
    <row r="33" spans="2:118" outlineLevel="1" x14ac:dyDescent="0.25">
      <c r="C33" s="149" t="s">
        <v>609</v>
      </c>
      <c r="D33" s="216" t="s">
        <v>138</v>
      </c>
      <c r="E33" s="144" t="s">
        <v>610</v>
      </c>
      <c r="F33" s="159">
        <f>F34+F35+F36</f>
        <v>0</v>
      </c>
      <c r="G33" s="159">
        <f t="shared" ref="G33:Y33" si="7">G34+G35+G36</f>
        <v>0</v>
      </c>
      <c r="H33" s="159">
        <f t="shared" si="7"/>
        <v>0</v>
      </c>
      <c r="I33" s="159">
        <f t="shared" si="7"/>
        <v>0</v>
      </c>
      <c r="J33" s="159">
        <f t="shared" si="7"/>
        <v>0</v>
      </c>
      <c r="K33" s="159">
        <f t="shared" si="7"/>
        <v>0</v>
      </c>
      <c r="L33" s="159">
        <f t="shared" si="7"/>
        <v>0</v>
      </c>
      <c r="M33" s="159">
        <f t="shared" si="7"/>
        <v>0</v>
      </c>
      <c r="N33" s="159">
        <f t="shared" si="7"/>
        <v>0</v>
      </c>
      <c r="O33" s="159">
        <f t="shared" si="7"/>
        <v>0</v>
      </c>
      <c r="P33" s="159">
        <f t="shared" si="7"/>
        <v>0</v>
      </c>
      <c r="Q33" s="159">
        <f t="shared" si="7"/>
        <v>0</v>
      </c>
      <c r="R33" s="159">
        <f t="shared" si="7"/>
        <v>0</v>
      </c>
      <c r="S33" s="159">
        <f t="shared" si="7"/>
        <v>0</v>
      </c>
      <c r="T33" s="159">
        <f t="shared" si="7"/>
        <v>0</v>
      </c>
      <c r="U33" s="159">
        <f t="shared" si="7"/>
        <v>0</v>
      </c>
      <c r="V33" s="159">
        <f t="shared" si="7"/>
        <v>0</v>
      </c>
      <c r="W33" s="159">
        <f t="shared" si="7"/>
        <v>0</v>
      </c>
      <c r="X33" s="159">
        <f t="shared" si="7"/>
        <v>0</v>
      </c>
      <c r="Y33" s="159">
        <f t="shared" si="7"/>
        <v>0</v>
      </c>
      <c r="AA33" s="48" t="s">
        <v>140</v>
      </c>
      <c r="AB33" s="48" t="s">
        <v>140</v>
      </c>
      <c r="AC33" s="48" t="s">
        <v>140</v>
      </c>
      <c r="AD33" s="48" t="s">
        <v>140</v>
      </c>
      <c r="AE33" s="48" t="s">
        <v>140</v>
      </c>
      <c r="AF33" s="48" t="s">
        <v>140</v>
      </c>
      <c r="AG33" s="48" t="s">
        <v>140</v>
      </c>
      <c r="AH33" s="48" t="s">
        <v>140</v>
      </c>
      <c r="AI33" s="48" t="s">
        <v>127</v>
      </c>
      <c r="AJ33" s="48" t="s">
        <v>140</v>
      </c>
      <c r="AL33" s="48" t="s">
        <v>140</v>
      </c>
      <c r="AM33" s="48" t="s">
        <v>127</v>
      </c>
      <c r="AN33" s="48" t="s">
        <v>127</v>
      </c>
      <c r="AO33" s="48" t="s">
        <v>140</v>
      </c>
      <c r="AQ33" s="48" t="s">
        <v>140</v>
      </c>
      <c r="AR33" s="48" t="s">
        <v>140</v>
      </c>
      <c r="AS33" s="48" t="s">
        <v>140</v>
      </c>
      <c r="AU33" s="48" t="str">
        <f t="shared" ref="AU33:AU42" si="8">IFERROR(IF(OR(HLOOKUP(F$6,$AA$13:$AJ$126,ROW($AT33)-ROW($AT$12),FALSE)="N",HLOOKUP(IF(F$3="Please Select","",IF(AND(LEFT(F$3,3)&lt;&gt;"IPC",LEFT(F$3,3)&lt;&gt;"PPA",LEFT(F$3,7)&lt;&gt;"Program"),"Hybrid",LEFT(F$3,3))),$AL$13:$AO$126,ROW($AT33)-ROW($AT$12),FALSE)="N",HLOOKUP(F$5,$AQ$13:$AS$126,ROW($AT33)-ROW($AT$12),FALSE)="N"),"N",IF(OR(HLOOKUP(F$6,$AA$13:$AJ$126,ROW($AT33)-ROW($AT$12),FALSE)="A",HLOOKUP(IF(F$3="Please Select","",IF(AND(LEFT(F$3,3)&lt;&gt;"IPC",LEFT(F$3,3)&lt;&gt;"PPA"),"Hybrid",LEFT(F$3,3))),$AL$13:$AO$126,ROW($AT33)-ROW($AT$12),FALSE)="A",HLOOKUP(F$5,$AQ$13:$AS$126,ROW($AT33)-ROW($AT$12),FALSE)="A"),"A","Y")),$AS33)</f>
        <v>N</v>
      </c>
      <c r="AV33" s="48" t="str">
        <f t="shared" ref="AV33:AV42" si="9">IFERROR(IF(OR(HLOOKUP(G$6,$AA$13:$AJ$126,ROW($AT33)-ROW($AT$12),FALSE)="N",HLOOKUP(IF(G$3="Please Select","",IF(AND(LEFT(G$3,3)&lt;&gt;"IPC",LEFT(G$3,3)&lt;&gt;"PPA",LEFT(G$3,7)&lt;&gt;"Program"),"Hybrid",LEFT(G$3,3))),$AL$13:$AO$126,ROW($AT33)-ROW($AT$12),FALSE)="N",HLOOKUP(G$5,$AQ$13:$AS$126,ROW($AT33)-ROW($AT$12),FALSE)="N"),"N",IF(OR(HLOOKUP(G$6,$AA$13:$AJ$126,ROW($AT33)-ROW($AT$12),FALSE)="A",HLOOKUP(IF(G$3="Please Select","",IF(AND(LEFT(G$3,3)&lt;&gt;"IPC",LEFT(G$3,3)&lt;&gt;"PPA"),"Hybrid",LEFT(G$3,3))),$AL$13:$AO$126,ROW($AT33)-ROW($AT$12),FALSE)="A",HLOOKUP(G$5,$AQ$13:$AS$126,ROW($AT33)-ROW($AT$12),FALSE)="A"),"A","Y")),$AS33)</f>
        <v>A</v>
      </c>
      <c r="AW33" s="48" t="str">
        <f t="shared" ref="AW33:AW42" si="10">IFERROR(IF(OR(HLOOKUP(H$6,$AA$13:$AJ$126,ROW($AT33)-ROW($AT$12),FALSE)="N",HLOOKUP(IF(H$3="Please Select","",IF(AND(LEFT(H$3,3)&lt;&gt;"IPC",LEFT(H$3,3)&lt;&gt;"PPA",LEFT(H$3,7)&lt;&gt;"Program"),"Hybrid",LEFT(H$3,3))),$AL$13:$AO$126,ROW($AT33)-ROW($AT$12),FALSE)="N",HLOOKUP(H$5,$AQ$13:$AS$126,ROW($AT33)-ROW($AT$12),FALSE)="N"),"N",IF(OR(HLOOKUP(H$6,$AA$13:$AJ$126,ROW($AT33)-ROW($AT$12),FALSE)="A",HLOOKUP(IF(H$3="Please Select","",IF(AND(LEFT(H$3,3)&lt;&gt;"IPC",LEFT(H$3,3)&lt;&gt;"PPA"),"Hybrid",LEFT(H$3,3))),$AL$13:$AO$126,ROW($AT33)-ROW($AT$12),FALSE)="A",HLOOKUP(H$5,$AQ$13:$AS$126,ROW($AT33)-ROW($AT$12),FALSE)="A"),"A","Y")),$AS33)</f>
        <v>A</v>
      </c>
      <c r="AX33" s="48" t="str">
        <f t="shared" ref="AX33:AX42" si="11">IFERROR(IF(OR(HLOOKUP(I$6,$AA$13:$AJ$126,ROW($AT33)-ROW($AT$12),FALSE)="N",HLOOKUP(IF(I$3="Please Select","",IF(AND(LEFT(I$3,3)&lt;&gt;"IPC",LEFT(I$3,3)&lt;&gt;"PPA",LEFT(I$3,7)&lt;&gt;"Program"),"Hybrid",LEFT(I$3,3))),$AL$13:$AO$126,ROW($AT33)-ROW($AT$12),FALSE)="N",HLOOKUP(I$5,$AQ$13:$AS$126,ROW($AT33)-ROW($AT$12),FALSE)="N"),"N",IF(OR(HLOOKUP(I$6,$AA$13:$AJ$126,ROW($AT33)-ROW($AT$12),FALSE)="A",HLOOKUP(IF(I$3="Please Select","",IF(AND(LEFT(I$3,3)&lt;&gt;"IPC",LEFT(I$3,3)&lt;&gt;"PPA"),"Hybrid",LEFT(I$3,3))),$AL$13:$AO$126,ROW($AT33)-ROW($AT$12),FALSE)="A",HLOOKUP(I$5,$AQ$13:$AS$126,ROW($AT33)-ROW($AT$12),FALSE)="A"),"A","Y")),$AS33)</f>
        <v>A</v>
      </c>
      <c r="AY33" s="48" t="str">
        <f t="shared" ref="AY33:AY42" si="12">IFERROR(IF(OR(HLOOKUP(J$6,$AA$13:$AJ$126,ROW($AT33)-ROW($AT$12),FALSE)="N",HLOOKUP(IF(J$3="Please Select","",IF(AND(LEFT(J$3,3)&lt;&gt;"IPC",LEFT(J$3,3)&lt;&gt;"PPA",LEFT(J$3,7)&lt;&gt;"Program"),"Hybrid",LEFT(J$3,3))),$AL$13:$AO$126,ROW($AT33)-ROW($AT$12),FALSE)="N",HLOOKUP(J$5,$AQ$13:$AS$126,ROW($AT33)-ROW($AT$12),FALSE)="N"),"N",IF(OR(HLOOKUP(J$6,$AA$13:$AJ$126,ROW($AT33)-ROW($AT$12),FALSE)="A",HLOOKUP(IF(J$3="Please Select","",IF(AND(LEFT(J$3,3)&lt;&gt;"IPC",LEFT(J$3,3)&lt;&gt;"PPA"),"Hybrid",LEFT(J$3,3))),$AL$13:$AO$126,ROW($AT33)-ROW($AT$12),FALSE)="A",HLOOKUP(J$5,$AQ$13:$AS$126,ROW($AT33)-ROW($AT$12),FALSE)="A"),"A","Y")),$AS33)</f>
        <v>A</v>
      </c>
      <c r="AZ33" s="48" t="str">
        <f t="shared" ref="AZ33:AZ42" si="13">IFERROR(IF(OR(HLOOKUP(K$6,$AA$13:$AJ$126,ROW($AT33)-ROW($AT$12),FALSE)="N",HLOOKUP(IF(K$3="Please Select","",IF(AND(LEFT(K$3,3)&lt;&gt;"IPC",LEFT(K$3,3)&lt;&gt;"PPA",LEFT(K$3,7)&lt;&gt;"Program"),"Hybrid",LEFT(K$3,3))),$AL$13:$AO$126,ROW($AT33)-ROW($AT$12),FALSE)="N",HLOOKUP(K$5,$AQ$13:$AS$126,ROW($AT33)-ROW($AT$12),FALSE)="N"),"N",IF(OR(HLOOKUP(K$6,$AA$13:$AJ$126,ROW($AT33)-ROW($AT$12),FALSE)="A",HLOOKUP(IF(K$3="Please Select","",IF(AND(LEFT(K$3,3)&lt;&gt;"IPC",LEFT(K$3,3)&lt;&gt;"PPA"),"Hybrid",LEFT(K$3,3))),$AL$13:$AO$126,ROW($AT33)-ROW($AT$12),FALSE)="A",HLOOKUP(K$5,$AQ$13:$AS$126,ROW($AT33)-ROW($AT$12),FALSE)="A"),"A","Y")),$AS33)</f>
        <v>A</v>
      </c>
      <c r="BA33" s="48" t="str">
        <f t="shared" ref="BA33:BA42" si="14">IFERROR(IF(OR(HLOOKUP(L$6,$AA$13:$AJ$126,ROW($AT33)-ROW($AT$12),FALSE)="N",HLOOKUP(IF(L$3="Please Select","",IF(AND(LEFT(L$3,3)&lt;&gt;"IPC",LEFT(L$3,3)&lt;&gt;"PPA",LEFT(L$3,7)&lt;&gt;"Program"),"Hybrid",LEFT(L$3,3))),$AL$13:$AO$126,ROW($AT33)-ROW($AT$12),FALSE)="N",HLOOKUP(L$5,$AQ$13:$AS$126,ROW($AT33)-ROW($AT$12),FALSE)="N"),"N",IF(OR(HLOOKUP(L$6,$AA$13:$AJ$126,ROW($AT33)-ROW($AT$12),FALSE)="A",HLOOKUP(IF(L$3="Please Select","",IF(AND(LEFT(L$3,3)&lt;&gt;"IPC",LEFT(L$3,3)&lt;&gt;"PPA"),"Hybrid",LEFT(L$3,3))),$AL$13:$AO$126,ROW($AT33)-ROW($AT$12),FALSE)="A",HLOOKUP(L$5,$AQ$13:$AS$126,ROW($AT33)-ROW($AT$12),FALSE)="A"),"A","Y")),$AS33)</f>
        <v>A</v>
      </c>
      <c r="BB33" s="48" t="str">
        <f t="shared" ref="BB33:BB42" si="15">IFERROR(IF(OR(HLOOKUP(M$6,$AA$13:$AJ$126,ROW($AT33)-ROW($AT$12),FALSE)="N",HLOOKUP(IF(M$3="Please Select","",IF(AND(LEFT(M$3,3)&lt;&gt;"IPC",LEFT(M$3,3)&lt;&gt;"PPA",LEFT(M$3,7)&lt;&gt;"Program"),"Hybrid",LEFT(M$3,3))),$AL$13:$AO$126,ROW($AT33)-ROW($AT$12),FALSE)="N",HLOOKUP(M$5,$AQ$13:$AS$126,ROW($AT33)-ROW($AT$12),FALSE)="N"),"N",IF(OR(HLOOKUP(M$6,$AA$13:$AJ$126,ROW($AT33)-ROW($AT$12),FALSE)="A",HLOOKUP(IF(M$3="Please Select","",IF(AND(LEFT(M$3,3)&lt;&gt;"IPC",LEFT(M$3,3)&lt;&gt;"PPA"),"Hybrid",LEFT(M$3,3))),$AL$13:$AO$126,ROW($AT33)-ROW($AT$12),FALSE)="A",HLOOKUP(M$5,$AQ$13:$AS$126,ROW($AT33)-ROW($AT$12),FALSE)="A"),"A","Y")),$AS33)</f>
        <v>A</v>
      </c>
      <c r="BC33" s="48" t="str">
        <f t="shared" ref="BC33:BC42" si="16">IFERROR(IF(OR(HLOOKUP(N$6,$AA$13:$AJ$126,ROW($AT33)-ROW($AT$12),FALSE)="N",HLOOKUP(IF(N$3="Please Select","",IF(AND(LEFT(N$3,3)&lt;&gt;"IPC",LEFT(N$3,3)&lt;&gt;"PPA",LEFT(N$3,7)&lt;&gt;"Program"),"Hybrid",LEFT(N$3,3))),$AL$13:$AO$126,ROW($AT33)-ROW($AT$12),FALSE)="N",HLOOKUP(N$5,$AQ$13:$AS$126,ROW($AT33)-ROW($AT$12),FALSE)="N"),"N",IF(OR(HLOOKUP(N$6,$AA$13:$AJ$126,ROW($AT33)-ROW($AT$12),FALSE)="A",HLOOKUP(IF(N$3="Please Select","",IF(AND(LEFT(N$3,3)&lt;&gt;"IPC",LEFT(N$3,3)&lt;&gt;"PPA"),"Hybrid",LEFT(N$3,3))),$AL$13:$AO$126,ROW($AT33)-ROW($AT$12),FALSE)="A",HLOOKUP(N$5,$AQ$13:$AS$126,ROW($AT33)-ROW($AT$12),FALSE)="A"),"A","Y")),$AS33)</f>
        <v>A</v>
      </c>
      <c r="BD33" s="48" t="str">
        <f t="shared" ref="BD33:BD42" si="17">IFERROR(IF(OR(HLOOKUP(O$6,$AA$13:$AJ$126,ROW($AT33)-ROW($AT$12),FALSE)="N",HLOOKUP(IF(O$3="Please Select","",IF(AND(LEFT(O$3,3)&lt;&gt;"IPC",LEFT(O$3,3)&lt;&gt;"PPA",LEFT(O$3,7)&lt;&gt;"Program"),"Hybrid",LEFT(O$3,3))),$AL$13:$AO$126,ROW($AT33)-ROW($AT$12),FALSE)="N",HLOOKUP(O$5,$AQ$13:$AS$126,ROW($AT33)-ROW($AT$12),FALSE)="N"),"N",IF(OR(HLOOKUP(O$6,$AA$13:$AJ$126,ROW($AT33)-ROW($AT$12),FALSE)="A",HLOOKUP(IF(O$3="Please Select","",IF(AND(LEFT(O$3,3)&lt;&gt;"IPC",LEFT(O$3,3)&lt;&gt;"PPA"),"Hybrid",LEFT(O$3,3))),$AL$13:$AO$126,ROW($AT33)-ROW($AT$12),FALSE)="A",HLOOKUP(O$5,$AQ$13:$AS$126,ROW($AT33)-ROW($AT$12),FALSE)="A"),"A","Y")),$AS33)</f>
        <v>A</v>
      </c>
      <c r="BE33" s="48" t="str">
        <f t="shared" ref="BE33:BE42" si="18">IFERROR(IF(OR(HLOOKUP(P$6,$AA$13:$AJ$126,ROW($AT33)-ROW($AT$12),FALSE)="N",HLOOKUP(IF(P$3="Please Select","",IF(AND(LEFT(P$3,3)&lt;&gt;"IPC",LEFT(P$3,3)&lt;&gt;"PPA",LEFT(P$3,7)&lt;&gt;"Program"),"Hybrid",LEFT(P$3,3))),$AL$13:$AO$126,ROW($AT33)-ROW($AT$12),FALSE)="N",HLOOKUP(P$5,$AQ$13:$AS$126,ROW($AT33)-ROW($AT$12),FALSE)="N"),"N",IF(OR(HLOOKUP(P$6,$AA$13:$AJ$126,ROW($AT33)-ROW($AT$12),FALSE)="A",HLOOKUP(IF(P$3="Please Select","",IF(AND(LEFT(P$3,3)&lt;&gt;"IPC",LEFT(P$3,3)&lt;&gt;"PPA"),"Hybrid",LEFT(P$3,3))),$AL$13:$AO$126,ROW($AT33)-ROW($AT$12),FALSE)="A",HLOOKUP(P$5,$AQ$13:$AS$126,ROW($AT33)-ROW($AT$12),FALSE)="A"),"A","Y")),$AS33)</f>
        <v>A</v>
      </c>
      <c r="BF33" s="48" t="str">
        <f t="shared" ref="BF33:BF42" si="19">IFERROR(IF(OR(HLOOKUP(Q$6,$AA$13:$AJ$126,ROW($AT33)-ROW($AT$12),FALSE)="N",HLOOKUP(IF(Q$3="Please Select","",IF(AND(LEFT(Q$3,3)&lt;&gt;"IPC",LEFT(Q$3,3)&lt;&gt;"PPA",LEFT(Q$3,7)&lt;&gt;"Program"),"Hybrid",LEFT(Q$3,3))),$AL$13:$AO$126,ROW($AT33)-ROW($AT$12),FALSE)="N",HLOOKUP(Q$5,$AQ$13:$AS$126,ROW($AT33)-ROW($AT$12),FALSE)="N"),"N",IF(OR(HLOOKUP(Q$6,$AA$13:$AJ$126,ROW($AT33)-ROW($AT$12),FALSE)="A",HLOOKUP(IF(Q$3="Please Select","",IF(AND(LEFT(Q$3,3)&lt;&gt;"IPC",LEFT(Q$3,3)&lt;&gt;"PPA"),"Hybrid",LEFT(Q$3,3))),$AL$13:$AO$126,ROW($AT33)-ROW($AT$12),FALSE)="A",HLOOKUP(Q$5,$AQ$13:$AS$126,ROW($AT33)-ROW($AT$12),FALSE)="A"),"A","Y")),$AS33)</f>
        <v>A</v>
      </c>
      <c r="BG33" s="48" t="str">
        <f t="shared" ref="BG33:BG42" si="20">IFERROR(IF(OR(HLOOKUP(R$6,$AA$13:$AJ$126,ROW($AT33)-ROW($AT$12),FALSE)="N",HLOOKUP(IF(R$3="Please Select","",IF(AND(LEFT(R$3,3)&lt;&gt;"IPC",LEFT(R$3,3)&lt;&gt;"PPA",LEFT(R$3,7)&lt;&gt;"Program"),"Hybrid",LEFT(R$3,3))),$AL$13:$AO$126,ROW($AT33)-ROW($AT$12),FALSE)="N",HLOOKUP(R$5,$AQ$13:$AS$126,ROW($AT33)-ROW($AT$12),FALSE)="N"),"N",IF(OR(HLOOKUP(R$6,$AA$13:$AJ$126,ROW($AT33)-ROW($AT$12),FALSE)="A",HLOOKUP(IF(R$3="Please Select","",IF(AND(LEFT(R$3,3)&lt;&gt;"IPC",LEFT(R$3,3)&lt;&gt;"PPA"),"Hybrid",LEFT(R$3,3))),$AL$13:$AO$126,ROW($AT33)-ROW($AT$12),FALSE)="A",HLOOKUP(R$5,$AQ$13:$AS$126,ROW($AT33)-ROW($AT$12),FALSE)="A"),"A","Y")),$AS33)</f>
        <v>A</v>
      </c>
      <c r="BH33" s="48" t="str">
        <f t="shared" ref="BH33:BH42" si="21">IFERROR(IF(OR(HLOOKUP(S$6,$AA$13:$AJ$126,ROW($AT33)-ROW($AT$12),FALSE)="N",HLOOKUP(IF(S$3="Please Select","",IF(AND(LEFT(S$3,3)&lt;&gt;"IPC",LEFT(S$3,3)&lt;&gt;"PPA",LEFT(S$3,7)&lt;&gt;"Program"),"Hybrid",LEFT(S$3,3))),$AL$13:$AO$126,ROW($AT33)-ROW($AT$12),FALSE)="N",HLOOKUP(S$5,$AQ$13:$AS$126,ROW($AT33)-ROW($AT$12),FALSE)="N"),"N",IF(OR(HLOOKUP(S$6,$AA$13:$AJ$126,ROW($AT33)-ROW($AT$12),FALSE)="A",HLOOKUP(IF(S$3="Please Select","",IF(AND(LEFT(S$3,3)&lt;&gt;"IPC",LEFT(S$3,3)&lt;&gt;"PPA"),"Hybrid",LEFT(S$3,3))),$AL$13:$AO$126,ROW($AT33)-ROW($AT$12),FALSE)="A",HLOOKUP(S$5,$AQ$13:$AS$126,ROW($AT33)-ROW($AT$12),FALSE)="A"),"A","Y")),$AS33)</f>
        <v>A</v>
      </c>
      <c r="BI33" s="48" t="str">
        <f t="shared" ref="BI33:BI42" si="22">IFERROR(IF(OR(HLOOKUP(T$6,$AA$13:$AJ$126,ROW($AT33)-ROW($AT$12),FALSE)="N",HLOOKUP(IF(T$3="Please Select","",IF(AND(LEFT(T$3,3)&lt;&gt;"IPC",LEFT(T$3,3)&lt;&gt;"PPA",LEFT(T$3,7)&lt;&gt;"Program"),"Hybrid",LEFT(T$3,3))),$AL$13:$AO$126,ROW($AT33)-ROW($AT$12),FALSE)="N",HLOOKUP(T$5,$AQ$13:$AS$126,ROW($AT33)-ROW($AT$12),FALSE)="N"),"N",IF(OR(HLOOKUP(T$6,$AA$13:$AJ$126,ROW($AT33)-ROW($AT$12),FALSE)="A",HLOOKUP(IF(T$3="Please Select","",IF(AND(LEFT(T$3,3)&lt;&gt;"IPC",LEFT(T$3,3)&lt;&gt;"PPA"),"Hybrid",LEFT(T$3,3))),$AL$13:$AO$126,ROW($AT33)-ROW($AT$12),FALSE)="A",HLOOKUP(T$5,$AQ$13:$AS$126,ROW($AT33)-ROW($AT$12),FALSE)="A"),"A","Y")),$AS33)</f>
        <v>A</v>
      </c>
      <c r="BJ33" s="48" t="str">
        <f t="shared" ref="BJ33:BJ42" si="23">IFERROR(IF(OR(HLOOKUP(U$6,$AA$13:$AJ$126,ROW($AT33)-ROW($AT$12),FALSE)="N",HLOOKUP(IF(U$3="Please Select","",IF(AND(LEFT(U$3,3)&lt;&gt;"IPC",LEFT(U$3,3)&lt;&gt;"PPA",LEFT(U$3,7)&lt;&gt;"Program"),"Hybrid",LEFT(U$3,3))),$AL$13:$AO$126,ROW($AT33)-ROW($AT$12),FALSE)="N",HLOOKUP(U$5,$AQ$13:$AS$126,ROW($AT33)-ROW($AT$12),FALSE)="N"),"N",IF(OR(HLOOKUP(U$6,$AA$13:$AJ$126,ROW($AT33)-ROW($AT$12),FALSE)="A",HLOOKUP(IF(U$3="Please Select","",IF(AND(LEFT(U$3,3)&lt;&gt;"IPC",LEFT(U$3,3)&lt;&gt;"PPA"),"Hybrid",LEFT(U$3,3))),$AL$13:$AO$126,ROW($AT33)-ROW($AT$12),FALSE)="A",HLOOKUP(U$5,$AQ$13:$AS$126,ROW($AT33)-ROW($AT$12),FALSE)="A"),"A","Y")),$AS33)</f>
        <v>A</v>
      </c>
      <c r="BK33" s="48" t="str">
        <f t="shared" ref="BK33:BK42" si="24">IFERROR(IF(OR(HLOOKUP(V$6,$AA$13:$AJ$126,ROW($AT33)-ROW($AT$12),FALSE)="N",HLOOKUP(IF(V$3="Please Select","",IF(AND(LEFT(V$3,3)&lt;&gt;"IPC",LEFT(V$3,3)&lt;&gt;"PPA",LEFT(V$3,7)&lt;&gt;"Program"),"Hybrid",LEFT(V$3,3))),$AL$13:$AO$126,ROW($AT33)-ROW($AT$12),FALSE)="N",HLOOKUP(V$5,$AQ$13:$AS$126,ROW($AT33)-ROW($AT$12),FALSE)="N"),"N",IF(OR(HLOOKUP(V$6,$AA$13:$AJ$126,ROW($AT33)-ROW($AT$12),FALSE)="A",HLOOKUP(IF(V$3="Please Select","",IF(AND(LEFT(V$3,3)&lt;&gt;"IPC",LEFT(V$3,3)&lt;&gt;"PPA"),"Hybrid",LEFT(V$3,3))),$AL$13:$AO$126,ROW($AT33)-ROW($AT$12),FALSE)="A",HLOOKUP(V$5,$AQ$13:$AS$126,ROW($AT33)-ROW($AT$12),FALSE)="A"),"A","Y")),$AS33)</f>
        <v>A</v>
      </c>
      <c r="BL33" s="48" t="str">
        <f t="shared" ref="BL33:BL42" si="25">IFERROR(IF(OR(HLOOKUP(W$6,$AA$13:$AJ$126,ROW($AT33)-ROW($AT$12),FALSE)="N",HLOOKUP(IF(W$3="Please Select","",IF(AND(LEFT(W$3,3)&lt;&gt;"IPC",LEFT(W$3,3)&lt;&gt;"PPA",LEFT(W$3,7)&lt;&gt;"Program"),"Hybrid",LEFT(W$3,3))),$AL$13:$AO$126,ROW($AT33)-ROW($AT$12),FALSE)="N",HLOOKUP(W$5,$AQ$13:$AS$126,ROW($AT33)-ROW($AT$12),FALSE)="N"),"N",IF(OR(HLOOKUP(W$6,$AA$13:$AJ$126,ROW($AT33)-ROW($AT$12),FALSE)="A",HLOOKUP(IF(W$3="Please Select","",IF(AND(LEFT(W$3,3)&lt;&gt;"IPC",LEFT(W$3,3)&lt;&gt;"PPA"),"Hybrid",LEFT(W$3,3))),$AL$13:$AO$126,ROW($AT33)-ROW($AT$12),FALSE)="A",HLOOKUP(W$5,$AQ$13:$AS$126,ROW($AT33)-ROW($AT$12),FALSE)="A"),"A","Y")),$AS33)</f>
        <v>A</v>
      </c>
      <c r="BM33" s="48" t="str">
        <f t="shared" ref="BM33:BM42" si="26">IFERROR(IF(OR(HLOOKUP(X$6,$AA$13:$AJ$126,ROW($AT33)-ROW($AT$12),FALSE)="N",HLOOKUP(IF(X$3="Please Select","",IF(AND(LEFT(X$3,3)&lt;&gt;"IPC",LEFT(X$3,3)&lt;&gt;"PPA",LEFT(X$3,7)&lt;&gt;"Program"),"Hybrid",LEFT(X$3,3))),$AL$13:$AO$126,ROW($AT33)-ROW($AT$12),FALSE)="N",HLOOKUP(X$5,$AQ$13:$AS$126,ROW($AT33)-ROW($AT$12),FALSE)="N"),"N",IF(OR(HLOOKUP(X$6,$AA$13:$AJ$126,ROW($AT33)-ROW($AT$12),FALSE)="A",HLOOKUP(IF(X$3="Please Select","",IF(AND(LEFT(X$3,3)&lt;&gt;"IPC",LEFT(X$3,3)&lt;&gt;"PPA"),"Hybrid",LEFT(X$3,3))),$AL$13:$AO$126,ROW($AT33)-ROW($AT$12),FALSE)="A",HLOOKUP(X$5,$AQ$13:$AS$126,ROW($AT33)-ROW($AT$12),FALSE)="A"),"A","Y")),$AS33)</f>
        <v>A</v>
      </c>
      <c r="BN33" s="48" t="str">
        <f t="shared" ref="BN33:BN42" si="27">IFERROR(IF(OR(HLOOKUP(Y$6,$AA$13:$AJ$126,ROW($AT33)-ROW($AT$12),FALSE)="N",HLOOKUP(IF(Y$3="Please Select","",IF(AND(LEFT(Y$3,3)&lt;&gt;"IPC",LEFT(Y$3,3)&lt;&gt;"PPA",LEFT(Y$3,7)&lt;&gt;"Program"),"Hybrid",LEFT(Y$3,3))),$AL$13:$AO$126,ROW($AT33)-ROW($AT$12),FALSE)="N",HLOOKUP(Y$5,$AQ$13:$AS$126,ROW($AT33)-ROW($AT$12),FALSE)="N"),"N",IF(OR(HLOOKUP(Y$6,$AA$13:$AJ$126,ROW($AT33)-ROW($AT$12),FALSE)="A",HLOOKUP(IF(Y$3="Please Select","",IF(AND(LEFT(Y$3,3)&lt;&gt;"IPC",LEFT(Y$3,3)&lt;&gt;"PPA"),"Hybrid",LEFT(Y$3,3))),$AL$13:$AO$126,ROW($AT33)-ROW($AT$12),FALSE)="A",HLOOKUP(Y$5,$AQ$13:$AS$126,ROW($AT33)-ROW($AT$12),FALSE)="A"),"A","Y")),$AS33)</f>
        <v>A</v>
      </c>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row>
    <row r="34" spans="2:118" outlineLevel="1" x14ac:dyDescent="0.25">
      <c r="C34" s="150" t="s">
        <v>611</v>
      </c>
      <c r="D34" s="143" t="s">
        <v>147</v>
      </c>
      <c r="E34" s="144" t="s">
        <v>610</v>
      </c>
      <c r="F34" s="115"/>
      <c r="G34" s="115"/>
      <c r="H34" s="115"/>
      <c r="I34" s="115"/>
      <c r="J34" s="115"/>
      <c r="K34" s="115"/>
      <c r="L34" s="115"/>
      <c r="M34" s="115"/>
      <c r="N34" s="115"/>
      <c r="O34" s="115"/>
      <c r="P34" s="115"/>
      <c r="Q34" s="115"/>
      <c r="R34" s="115"/>
      <c r="S34" s="115"/>
      <c r="T34" s="115"/>
      <c r="U34" s="115"/>
      <c r="V34" s="115"/>
      <c r="W34" s="115"/>
      <c r="X34" s="115"/>
      <c r="Y34" s="115"/>
      <c r="AA34" s="48" t="s">
        <v>126</v>
      </c>
      <c r="AB34" s="48" t="s">
        <v>126</v>
      </c>
      <c r="AC34" s="48" t="s">
        <v>126</v>
      </c>
      <c r="AD34" s="48" t="s">
        <v>126</v>
      </c>
      <c r="AE34" s="48" t="s">
        <v>126</v>
      </c>
      <c r="AF34" s="48" t="s">
        <v>126</v>
      </c>
      <c r="AG34" s="48" t="s">
        <v>126</v>
      </c>
      <c r="AH34" s="48" t="s">
        <v>126</v>
      </c>
      <c r="AI34" s="48" t="s">
        <v>127</v>
      </c>
      <c r="AJ34" s="48" t="s">
        <v>126</v>
      </c>
      <c r="AL34" s="48" t="s">
        <v>126</v>
      </c>
      <c r="AM34" s="48" t="s">
        <v>127</v>
      </c>
      <c r="AN34" s="48" t="s">
        <v>127</v>
      </c>
      <c r="AO34" s="48" t="s">
        <v>126</v>
      </c>
      <c r="AQ34" s="48" t="s">
        <v>126</v>
      </c>
      <c r="AR34" s="48" t="s">
        <v>126</v>
      </c>
      <c r="AS34" s="48" t="s">
        <v>126</v>
      </c>
      <c r="AU34" s="48" t="str">
        <f t="shared" si="8"/>
        <v>N</v>
      </c>
      <c r="AV34" s="48" t="str">
        <f t="shared" si="9"/>
        <v>Y</v>
      </c>
      <c r="AW34" s="48" t="str">
        <f t="shared" si="10"/>
        <v>Y</v>
      </c>
      <c r="AX34" s="48" t="str">
        <f t="shared" si="11"/>
        <v>Y</v>
      </c>
      <c r="AY34" s="48" t="str">
        <f t="shared" si="12"/>
        <v>Y</v>
      </c>
      <c r="AZ34" s="48" t="str">
        <f t="shared" si="13"/>
        <v>Y</v>
      </c>
      <c r="BA34" s="48" t="str">
        <f t="shared" si="14"/>
        <v>Y</v>
      </c>
      <c r="BB34" s="48" t="str">
        <f t="shared" si="15"/>
        <v>Y</v>
      </c>
      <c r="BC34" s="48" t="str">
        <f t="shared" si="16"/>
        <v>Y</v>
      </c>
      <c r="BD34" s="48" t="str">
        <f t="shared" si="17"/>
        <v>Y</v>
      </c>
      <c r="BE34" s="48" t="str">
        <f t="shared" si="18"/>
        <v>Y</v>
      </c>
      <c r="BF34" s="48" t="str">
        <f t="shared" si="19"/>
        <v>Y</v>
      </c>
      <c r="BG34" s="48" t="str">
        <f t="shared" si="20"/>
        <v>Y</v>
      </c>
      <c r="BH34" s="48" t="str">
        <f t="shared" si="21"/>
        <v>Y</v>
      </c>
      <c r="BI34" s="48" t="str">
        <f t="shared" si="22"/>
        <v>Y</v>
      </c>
      <c r="BJ34" s="48" t="str">
        <f t="shared" si="23"/>
        <v>Y</v>
      </c>
      <c r="BK34" s="48" t="str">
        <f t="shared" si="24"/>
        <v>Y</v>
      </c>
      <c r="BL34" s="48" t="str">
        <f t="shared" si="25"/>
        <v>Y</v>
      </c>
      <c r="BM34" s="48" t="str">
        <f t="shared" si="26"/>
        <v>Y</v>
      </c>
      <c r="BN34" s="48" t="str">
        <f t="shared" si="27"/>
        <v>Y</v>
      </c>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row>
    <row r="35" spans="2:118" outlineLevel="1" x14ac:dyDescent="0.25">
      <c r="C35" s="150" t="s">
        <v>612</v>
      </c>
      <c r="D35" s="143" t="s">
        <v>147</v>
      </c>
      <c r="E35" s="144" t="s">
        <v>610</v>
      </c>
      <c r="F35" s="115"/>
      <c r="G35" s="115"/>
      <c r="H35" s="115"/>
      <c r="I35" s="115"/>
      <c r="J35" s="115"/>
      <c r="K35" s="115"/>
      <c r="L35" s="115"/>
      <c r="M35" s="115"/>
      <c r="N35" s="115"/>
      <c r="O35" s="115"/>
      <c r="P35" s="115"/>
      <c r="Q35" s="115"/>
      <c r="R35" s="115"/>
      <c r="S35" s="115"/>
      <c r="T35" s="115"/>
      <c r="U35" s="115"/>
      <c r="V35" s="115"/>
      <c r="W35" s="115"/>
      <c r="X35" s="115"/>
      <c r="Y35" s="115"/>
      <c r="AA35" s="48" t="s">
        <v>126</v>
      </c>
      <c r="AB35" s="48" t="s">
        <v>126</v>
      </c>
      <c r="AC35" s="48" t="s">
        <v>126</v>
      </c>
      <c r="AD35" s="48" t="s">
        <v>126</v>
      </c>
      <c r="AE35" s="48" t="s">
        <v>126</v>
      </c>
      <c r="AF35" s="48" t="s">
        <v>126</v>
      </c>
      <c r="AG35" s="48" t="s">
        <v>126</v>
      </c>
      <c r="AH35" s="48" t="s">
        <v>126</v>
      </c>
      <c r="AI35" s="48" t="s">
        <v>127</v>
      </c>
      <c r="AJ35" s="48" t="s">
        <v>126</v>
      </c>
      <c r="AL35" s="48" t="s">
        <v>126</v>
      </c>
      <c r="AM35" s="48" t="s">
        <v>127</v>
      </c>
      <c r="AN35" s="48" t="s">
        <v>127</v>
      </c>
      <c r="AO35" s="48" t="s">
        <v>126</v>
      </c>
      <c r="AQ35" s="48" t="s">
        <v>126</v>
      </c>
      <c r="AR35" s="48" t="s">
        <v>126</v>
      </c>
      <c r="AS35" s="48" t="s">
        <v>126</v>
      </c>
      <c r="AU35" s="48" t="str">
        <f t="shared" si="8"/>
        <v>N</v>
      </c>
      <c r="AV35" s="48" t="str">
        <f t="shared" si="9"/>
        <v>Y</v>
      </c>
      <c r="AW35" s="48" t="str">
        <f t="shared" si="10"/>
        <v>Y</v>
      </c>
      <c r="AX35" s="48" t="str">
        <f t="shared" si="11"/>
        <v>Y</v>
      </c>
      <c r="AY35" s="48" t="str">
        <f t="shared" si="12"/>
        <v>Y</v>
      </c>
      <c r="AZ35" s="48" t="str">
        <f t="shared" si="13"/>
        <v>Y</v>
      </c>
      <c r="BA35" s="48" t="str">
        <f t="shared" si="14"/>
        <v>Y</v>
      </c>
      <c r="BB35" s="48" t="str">
        <f t="shared" si="15"/>
        <v>Y</v>
      </c>
      <c r="BC35" s="48" t="str">
        <f t="shared" si="16"/>
        <v>Y</v>
      </c>
      <c r="BD35" s="48" t="str">
        <f t="shared" si="17"/>
        <v>Y</v>
      </c>
      <c r="BE35" s="48" t="str">
        <f t="shared" si="18"/>
        <v>Y</v>
      </c>
      <c r="BF35" s="48" t="str">
        <f t="shared" si="19"/>
        <v>Y</v>
      </c>
      <c r="BG35" s="48" t="str">
        <f t="shared" si="20"/>
        <v>Y</v>
      </c>
      <c r="BH35" s="48" t="str">
        <f t="shared" si="21"/>
        <v>Y</v>
      </c>
      <c r="BI35" s="48" t="str">
        <f t="shared" si="22"/>
        <v>Y</v>
      </c>
      <c r="BJ35" s="48" t="str">
        <f t="shared" si="23"/>
        <v>Y</v>
      </c>
      <c r="BK35" s="48" t="str">
        <f t="shared" si="24"/>
        <v>Y</v>
      </c>
      <c r="BL35" s="48" t="str">
        <f t="shared" si="25"/>
        <v>Y</v>
      </c>
      <c r="BM35" s="48" t="str">
        <f t="shared" si="26"/>
        <v>Y</v>
      </c>
      <c r="BN35" s="48" t="str">
        <f t="shared" si="27"/>
        <v>Y</v>
      </c>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row>
    <row r="36" spans="2:118" outlineLevel="1" x14ac:dyDescent="0.25">
      <c r="C36" s="150" t="s">
        <v>613</v>
      </c>
      <c r="D36" s="143" t="s">
        <v>147</v>
      </c>
      <c r="E36" s="144" t="s">
        <v>610</v>
      </c>
      <c r="F36" s="115"/>
      <c r="G36" s="115"/>
      <c r="H36" s="115"/>
      <c r="I36" s="115"/>
      <c r="J36" s="115"/>
      <c r="K36" s="115"/>
      <c r="L36" s="115"/>
      <c r="M36" s="115"/>
      <c r="N36" s="115"/>
      <c r="O36" s="115"/>
      <c r="P36" s="115"/>
      <c r="Q36" s="115"/>
      <c r="R36" s="115"/>
      <c r="S36" s="115"/>
      <c r="T36" s="115"/>
      <c r="U36" s="115"/>
      <c r="V36" s="115"/>
      <c r="W36" s="115"/>
      <c r="X36" s="115"/>
      <c r="Y36" s="115"/>
      <c r="AA36" s="48" t="s">
        <v>126</v>
      </c>
      <c r="AB36" s="48" t="s">
        <v>126</v>
      </c>
      <c r="AC36" s="48" t="s">
        <v>126</v>
      </c>
      <c r="AD36" s="48" t="s">
        <v>126</v>
      </c>
      <c r="AE36" s="48" t="s">
        <v>126</v>
      </c>
      <c r="AF36" s="48" t="s">
        <v>126</v>
      </c>
      <c r="AG36" s="48" t="s">
        <v>126</v>
      </c>
      <c r="AH36" s="48" t="s">
        <v>126</v>
      </c>
      <c r="AI36" s="48" t="s">
        <v>127</v>
      </c>
      <c r="AJ36" s="48" t="s">
        <v>126</v>
      </c>
      <c r="AL36" s="48" t="s">
        <v>126</v>
      </c>
      <c r="AM36" s="48" t="s">
        <v>127</v>
      </c>
      <c r="AN36" s="48" t="s">
        <v>127</v>
      </c>
      <c r="AO36" s="48" t="s">
        <v>126</v>
      </c>
      <c r="AQ36" s="48" t="s">
        <v>126</v>
      </c>
      <c r="AR36" s="48" t="s">
        <v>126</v>
      </c>
      <c r="AS36" s="48" t="s">
        <v>126</v>
      </c>
      <c r="AU36" s="48" t="str">
        <f t="shared" si="8"/>
        <v>N</v>
      </c>
      <c r="AV36" s="48" t="str">
        <f t="shared" si="9"/>
        <v>Y</v>
      </c>
      <c r="AW36" s="48" t="str">
        <f t="shared" si="10"/>
        <v>Y</v>
      </c>
      <c r="AX36" s="48" t="str">
        <f t="shared" si="11"/>
        <v>Y</v>
      </c>
      <c r="AY36" s="48" t="str">
        <f t="shared" si="12"/>
        <v>Y</v>
      </c>
      <c r="AZ36" s="48" t="str">
        <f t="shared" si="13"/>
        <v>Y</v>
      </c>
      <c r="BA36" s="48" t="str">
        <f t="shared" si="14"/>
        <v>Y</v>
      </c>
      <c r="BB36" s="48" t="str">
        <f t="shared" si="15"/>
        <v>Y</v>
      </c>
      <c r="BC36" s="48" t="str">
        <f t="shared" si="16"/>
        <v>Y</v>
      </c>
      <c r="BD36" s="48" t="str">
        <f t="shared" si="17"/>
        <v>Y</v>
      </c>
      <c r="BE36" s="48" t="str">
        <f t="shared" si="18"/>
        <v>Y</v>
      </c>
      <c r="BF36" s="48" t="str">
        <f t="shared" si="19"/>
        <v>Y</v>
      </c>
      <c r="BG36" s="48" t="str">
        <f t="shared" si="20"/>
        <v>Y</v>
      </c>
      <c r="BH36" s="48" t="str">
        <f t="shared" si="21"/>
        <v>Y</v>
      </c>
      <c r="BI36" s="48" t="str">
        <f t="shared" si="22"/>
        <v>Y</v>
      </c>
      <c r="BJ36" s="48" t="str">
        <f t="shared" si="23"/>
        <v>Y</v>
      </c>
      <c r="BK36" s="48" t="str">
        <f t="shared" si="24"/>
        <v>Y</v>
      </c>
      <c r="BL36" s="48" t="str">
        <f t="shared" si="25"/>
        <v>Y</v>
      </c>
      <c r="BM36" s="48" t="str">
        <f t="shared" si="26"/>
        <v>Y</v>
      </c>
      <c r="BN36" s="48" t="str">
        <f t="shared" si="27"/>
        <v>Y</v>
      </c>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2:118" outlineLevel="1" x14ac:dyDescent="0.25">
      <c r="C37" s="150" t="s">
        <v>614</v>
      </c>
      <c r="D37" s="143" t="s">
        <v>325</v>
      </c>
      <c r="E37" s="144" t="s">
        <v>351</v>
      </c>
      <c r="F37" s="151"/>
      <c r="G37" s="151"/>
      <c r="H37" s="151"/>
      <c r="I37" s="151"/>
      <c r="J37" s="151"/>
      <c r="K37" s="151"/>
      <c r="L37" s="151"/>
      <c r="M37" s="151"/>
      <c r="N37" s="151"/>
      <c r="O37" s="151"/>
      <c r="P37" s="151"/>
      <c r="Q37" s="151"/>
      <c r="R37" s="151"/>
      <c r="S37" s="151"/>
      <c r="T37" s="151"/>
      <c r="U37" s="151"/>
      <c r="V37" s="151"/>
      <c r="W37" s="151"/>
      <c r="X37" s="151"/>
      <c r="Y37" s="151"/>
      <c r="AA37" s="48" t="s">
        <v>126</v>
      </c>
      <c r="AB37" s="48" t="s">
        <v>126</v>
      </c>
      <c r="AC37" s="48" t="s">
        <v>126</v>
      </c>
      <c r="AD37" s="48" t="s">
        <v>126</v>
      </c>
      <c r="AE37" s="48" t="s">
        <v>126</v>
      </c>
      <c r="AF37" s="48" t="s">
        <v>126</v>
      </c>
      <c r="AG37" s="48" t="s">
        <v>126</v>
      </c>
      <c r="AH37" s="48" t="s">
        <v>126</v>
      </c>
      <c r="AI37" s="48" t="s">
        <v>127</v>
      </c>
      <c r="AJ37" s="48" t="s">
        <v>126</v>
      </c>
      <c r="AL37" s="48" t="s">
        <v>126</v>
      </c>
      <c r="AM37" s="48" t="s">
        <v>127</v>
      </c>
      <c r="AN37" s="48" t="s">
        <v>127</v>
      </c>
      <c r="AO37" s="48" t="s">
        <v>126</v>
      </c>
      <c r="AQ37" s="48" t="s">
        <v>126</v>
      </c>
      <c r="AR37" s="48" t="s">
        <v>126</v>
      </c>
      <c r="AS37" s="48" t="s">
        <v>126</v>
      </c>
      <c r="AU37" s="48" t="str">
        <f t="shared" si="8"/>
        <v>N</v>
      </c>
      <c r="AV37" s="48" t="str">
        <f t="shared" si="9"/>
        <v>Y</v>
      </c>
      <c r="AW37" s="48" t="str">
        <f t="shared" si="10"/>
        <v>Y</v>
      </c>
      <c r="AX37" s="48" t="str">
        <f t="shared" si="11"/>
        <v>Y</v>
      </c>
      <c r="AY37" s="48" t="str">
        <f t="shared" si="12"/>
        <v>Y</v>
      </c>
      <c r="AZ37" s="48" t="str">
        <f t="shared" si="13"/>
        <v>Y</v>
      </c>
      <c r="BA37" s="48" t="str">
        <f t="shared" si="14"/>
        <v>Y</v>
      </c>
      <c r="BB37" s="48" t="str">
        <f t="shared" si="15"/>
        <v>Y</v>
      </c>
      <c r="BC37" s="48" t="str">
        <f t="shared" si="16"/>
        <v>Y</v>
      </c>
      <c r="BD37" s="48" t="str">
        <f t="shared" si="17"/>
        <v>Y</v>
      </c>
      <c r="BE37" s="48" t="str">
        <f t="shared" si="18"/>
        <v>Y</v>
      </c>
      <c r="BF37" s="48" t="str">
        <f t="shared" si="19"/>
        <v>Y</v>
      </c>
      <c r="BG37" s="48" t="str">
        <f t="shared" si="20"/>
        <v>Y</v>
      </c>
      <c r="BH37" s="48" t="str">
        <f t="shared" si="21"/>
        <v>Y</v>
      </c>
      <c r="BI37" s="48" t="str">
        <f t="shared" si="22"/>
        <v>Y</v>
      </c>
      <c r="BJ37" s="48" t="str">
        <f t="shared" si="23"/>
        <v>Y</v>
      </c>
      <c r="BK37" s="48" t="str">
        <f t="shared" si="24"/>
        <v>Y</v>
      </c>
      <c r="BL37" s="48" t="str">
        <f t="shared" si="25"/>
        <v>Y</v>
      </c>
      <c r="BM37" s="48" t="str">
        <f t="shared" si="26"/>
        <v>Y</v>
      </c>
      <c r="BN37" s="48" t="str">
        <f t="shared" si="27"/>
        <v>Y</v>
      </c>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row>
    <row r="38" spans="2:118" outlineLevel="1" x14ac:dyDescent="0.25">
      <c r="C38" s="149" t="s">
        <v>615</v>
      </c>
      <c r="D38" s="216" t="s">
        <v>138</v>
      </c>
      <c r="E38" s="144" t="s">
        <v>616</v>
      </c>
      <c r="F38" s="159">
        <f>F39+F40</f>
        <v>0</v>
      </c>
      <c r="G38" s="159">
        <f t="shared" ref="G38:Y38" si="28">G39+G40</f>
        <v>0</v>
      </c>
      <c r="H38" s="159">
        <f t="shared" si="28"/>
        <v>0</v>
      </c>
      <c r="I38" s="159">
        <f t="shared" si="28"/>
        <v>0</v>
      </c>
      <c r="J38" s="159">
        <f t="shared" si="28"/>
        <v>0</v>
      </c>
      <c r="K38" s="159">
        <f t="shared" si="28"/>
        <v>0</v>
      </c>
      <c r="L38" s="159">
        <f t="shared" si="28"/>
        <v>0</v>
      </c>
      <c r="M38" s="159">
        <f t="shared" si="28"/>
        <v>0</v>
      </c>
      <c r="N38" s="159">
        <f t="shared" si="28"/>
        <v>0</v>
      </c>
      <c r="O38" s="159">
        <f t="shared" si="28"/>
        <v>0</v>
      </c>
      <c r="P38" s="159">
        <f t="shared" si="28"/>
        <v>0</v>
      </c>
      <c r="Q38" s="159">
        <f t="shared" si="28"/>
        <v>0</v>
      </c>
      <c r="R38" s="159">
        <f t="shared" si="28"/>
        <v>0</v>
      </c>
      <c r="S38" s="159">
        <f t="shared" si="28"/>
        <v>0</v>
      </c>
      <c r="T38" s="159">
        <f t="shared" si="28"/>
        <v>0</v>
      </c>
      <c r="U38" s="159">
        <f t="shared" si="28"/>
        <v>0</v>
      </c>
      <c r="V38" s="159">
        <f t="shared" si="28"/>
        <v>0</v>
      </c>
      <c r="W38" s="159">
        <f t="shared" si="28"/>
        <v>0</v>
      </c>
      <c r="X38" s="159">
        <f t="shared" si="28"/>
        <v>0</v>
      </c>
      <c r="Y38" s="159">
        <f t="shared" si="28"/>
        <v>0</v>
      </c>
      <c r="AA38" s="48" t="s">
        <v>127</v>
      </c>
      <c r="AB38" s="48" t="s">
        <v>127</v>
      </c>
      <c r="AC38" s="48" t="s">
        <v>140</v>
      </c>
      <c r="AD38" s="48" t="s">
        <v>127</v>
      </c>
      <c r="AE38" s="48" t="s">
        <v>127</v>
      </c>
      <c r="AF38" s="48" t="s">
        <v>127</v>
      </c>
      <c r="AG38" s="48" t="s">
        <v>140</v>
      </c>
      <c r="AH38" s="48" t="s">
        <v>140</v>
      </c>
      <c r="AI38" s="48" t="s">
        <v>127</v>
      </c>
      <c r="AJ38" s="48" t="s">
        <v>140</v>
      </c>
      <c r="AL38" s="48" t="s">
        <v>140</v>
      </c>
      <c r="AM38" s="48" t="s">
        <v>127</v>
      </c>
      <c r="AN38" s="48" t="s">
        <v>127</v>
      </c>
      <c r="AO38" s="48" t="s">
        <v>140</v>
      </c>
      <c r="AQ38" s="48" t="s">
        <v>140</v>
      </c>
      <c r="AR38" s="48" t="s">
        <v>140</v>
      </c>
      <c r="AS38" s="48" t="s">
        <v>140</v>
      </c>
      <c r="AU38" s="48" t="str">
        <f t="shared" si="8"/>
        <v>N</v>
      </c>
      <c r="AV38" s="48" t="str">
        <f t="shared" si="9"/>
        <v>A</v>
      </c>
      <c r="AW38" s="48" t="str">
        <f t="shared" si="10"/>
        <v>A</v>
      </c>
      <c r="AX38" s="48" t="str">
        <f t="shared" si="11"/>
        <v>A</v>
      </c>
      <c r="AY38" s="48" t="str">
        <f t="shared" si="12"/>
        <v>A</v>
      </c>
      <c r="AZ38" s="48" t="str">
        <f t="shared" si="13"/>
        <v>A</v>
      </c>
      <c r="BA38" s="48" t="str">
        <f t="shared" si="14"/>
        <v>A</v>
      </c>
      <c r="BB38" s="48" t="str">
        <f t="shared" si="15"/>
        <v>A</v>
      </c>
      <c r="BC38" s="48" t="str">
        <f t="shared" si="16"/>
        <v>A</v>
      </c>
      <c r="BD38" s="48" t="str">
        <f t="shared" si="17"/>
        <v>A</v>
      </c>
      <c r="BE38" s="48" t="str">
        <f t="shared" si="18"/>
        <v>A</v>
      </c>
      <c r="BF38" s="48" t="str">
        <f t="shared" si="19"/>
        <v>A</v>
      </c>
      <c r="BG38" s="48" t="str">
        <f t="shared" si="20"/>
        <v>A</v>
      </c>
      <c r="BH38" s="48" t="str">
        <f t="shared" si="21"/>
        <v>A</v>
      </c>
      <c r="BI38" s="48" t="str">
        <f t="shared" si="22"/>
        <v>A</v>
      </c>
      <c r="BJ38" s="48" t="str">
        <f t="shared" si="23"/>
        <v>A</v>
      </c>
      <c r="BK38" s="48" t="str">
        <f t="shared" si="24"/>
        <v>A</v>
      </c>
      <c r="BL38" s="48" t="str">
        <f t="shared" si="25"/>
        <v>A</v>
      </c>
      <c r="BM38" s="48" t="str">
        <f t="shared" si="26"/>
        <v>A</v>
      </c>
      <c r="BN38" s="48" t="str">
        <f t="shared" si="27"/>
        <v>A</v>
      </c>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row>
    <row r="39" spans="2:118" outlineLevel="1" x14ac:dyDescent="0.25">
      <c r="C39" s="150" t="s">
        <v>617</v>
      </c>
      <c r="D39" s="143" t="s">
        <v>147</v>
      </c>
      <c r="E39" s="144" t="s">
        <v>616</v>
      </c>
      <c r="F39" s="115"/>
      <c r="G39" s="115"/>
      <c r="H39" s="115"/>
      <c r="I39" s="115"/>
      <c r="J39" s="115"/>
      <c r="K39" s="115"/>
      <c r="L39" s="115"/>
      <c r="M39" s="115"/>
      <c r="N39" s="115"/>
      <c r="O39" s="115"/>
      <c r="P39" s="115"/>
      <c r="Q39" s="115"/>
      <c r="R39" s="115"/>
      <c r="S39" s="115"/>
      <c r="T39" s="115"/>
      <c r="U39" s="115"/>
      <c r="V39" s="115"/>
      <c r="W39" s="115"/>
      <c r="X39" s="115"/>
      <c r="Y39" s="115"/>
      <c r="AA39" s="48" t="s">
        <v>127</v>
      </c>
      <c r="AB39" s="48" t="s">
        <v>127</v>
      </c>
      <c r="AC39" s="48" t="s">
        <v>126</v>
      </c>
      <c r="AD39" s="48" t="s">
        <v>127</v>
      </c>
      <c r="AE39" s="48" t="s">
        <v>127</v>
      </c>
      <c r="AF39" s="48" t="s">
        <v>127</v>
      </c>
      <c r="AG39" s="48" t="s">
        <v>126</v>
      </c>
      <c r="AH39" s="48" t="s">
        <v>126</v>
      </c>
      <c r="AI39" s="48" t="s">
        <v>127</v>
      </c>
      <c r="AJ39" s="48" t="s">
        <v>126</v>
      </c>
      <c r="AL39" s="48" t="s">
        <v>126</v>
      </c>
      <c r="AM39" s="48" t="s">
        <v>127</v>
      </c>
      <c r="AN39" s="48" t="s">
        <v>127</v>
      </c>
      <c r="AO39" s="48" t="s">
        <v>126</v>
      </c>
      <c r="AQ39" s="48" t="s">
        <v>126</v>
      </c>
      <c r="AR39" s="48" t="s">
        <v>126</v>
      </c>
      <c r="AS39" s="48" t="s">
        <v>126</v>
      </c>
      <c r="AU39" s="48" t="str">
        <f t="shared" si="8"/>
        <v>N</v>
      </c>
      <c r="AV39" s="48" t="str">
        <f t="shared" si="9"/>
        <v>Y</v>
      </c>
      <c r="AW39" s="48" t="str">
        <f t="shared" si="10"/>
        <v>Y</v>
      </c>
      <c r="AX39" s="48" t="str">
        <f t="shared" si="11"/>
        <v>Y</v>
      </c>
      <c r="AY39" s="48" t="str">
        <f t="shared" si="12"/>
        <v>Y</v>
      </c>
      <c r="AZ39" s="48" t="str">
        <f t="shared" si="13"/>
        <v>Y</v>
      </c>
      <c r="BA39" s="48" t="str">
        <f t="shared" si="14"/>
        <v>Y</v>
      </c>
      <c r="BB39" s="48" t="str">
        <f t="shared" si="15"/>
        <v>Y</v>
      </c>
      <c r="BC39" s="48" t="str">
        <f t="shared" si="16"/>
        <v>Y</v>
      </c>
      <c r="BD39" s="48" t="str">
        <f t="shared" si="17"/>
        <v>Y</v>
      </c>
      <c r="BE39" s="48" t="str">
        <f t="shared" si="18"/>
        <v>Y</v>
      </c>
      <c r="BF39" s="48" t="str">
        <f t="shared" si="19"/>
        <v>Y</v>
      </c>
      <c r="BG39" s="48" t="str">
        <f t="shared" si="20"/>
        <v>Y</v>
      </c>
      <c r="BH39" s="48" t="str">
        <f t="shared" si="21"/>
        <v>Y</v>
      </c>
      <c r="BI39" s="48" t="str">
        <f t="shared" si="22"/>
        <v>Y</v>
      </c>
      <c r="BJ39" s="48" t="str">
        <f t="shared" si="23"/>
        <v>Y</v>
      </c>
      <c r="BK39" s="48" t="str">
        <f t="shared" si="24"/>
        <v>Y</v>
      </c>
      <c r="BL39" s="48" t="str">
        <f t="shared" si="25"/>
        <v>Y</v>
      </c>
      <c r="BM39" s="48" t="str">
        <f t="shared" si="26"/>
        <v>Y</v>
      </c>
      <c r="BN39" s="48" t="str">
        <f t="shared" si="27"/>
        <v>Y</v>
      </c>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row>
    <row r="40" spans="2:118" outlineLevel="1" x14ac:dyDescent="0.25">
      <c r="C40" s="150" t="s">
        <v>618</v>
      </c>
      <c r="D40" s="143" t="s">
        <v>147</v>
      </c>
      <c r="E40" s="144" t="s">
        <v>616</v>
      </c>
      <c r="F40" s="115"/>
      <c r="G40" s="115"/>
      <c r="H40" s="115"/>
      <c r="I40" s="115"/>
      <c r="J40" s="115"/>
      <c r="K40" s="115"/>
      <c r="L40" s="115"/>
      <c r="M40" s="115"/>
      <c r="N40" s="115"/>
      <c r="O40" s="115"/>
      <c r="P40" s="115"/>
      <c r="Q40" s="115"/>
      <c r="R40" s="115"/>
      <c r="S40" s="115"/>
      <c r="T40" s="115"/>
      <c r="U40" s="115"/>
      <c r="V40" s="115"/>
      <c r="W40" s="115"/>
      <c r="X40" s="115"/>
      <c r="Y40" s="115"/>
      <c r="AA40" s="48" t="s">
        <v>127</v>
      </c>
      <c r="AB40" s="48" t="s">
        <v>127</v>
      </c>
      <c r="AC40" s="48" t="s">
        <v>126</v>
      </c>
      <c r="AD40" s="48" t="s">
        <v>127</v>
      </c>
      <c r="AE40" s="48" t="s">
        <v>127</v>
      </c>
      <c r="AF40" s="48" t="s">
        <v>127</v>
      </c>
      <c r="AG40" s="48" t="s">
        <v>126</v>
      </c>
      <c r="AH40" s="48" t="s">
        <v>126</v>
      </c>
      <c r="AI40" s="48" t="s">
        <v>127</v>
      </c>
      <c r="AJ40" s="48" t="s">
        <v>126</v>
      </c>
      <c r="AL40" s="48" t="s">
        <v>126</v>
      </c>
      <c r="AM40" s="48" t="s">
        <v>127</v>
      </c>
      <c r="AN40" s="48" t="s">
        <v>127</v>
      </c>
      <c r="AO40" s="48" t="s">
        <v>126</v>
      </c>
      <c r="AQ40" s="48" t="s">
        <v>126</v>
      </c>
      <c r="AR40" s="48" t="s">
        <v>126</v>
      </c>
      <c r="AS40" s="48" t="s">
        <v>126</v>
      </c>
      <c r="AU40" s="48" t="str">
        <f t="shared" si="8"/>
        <v>N</v>
      </c>
      <c r="AV40" s="48" t="str">
        <f t="shared" si="9"/>
        <v>Y</v>
      </c>
      <c r="AW40" s="48" t="str">
        <f t="shared" si="10"/>
        <v>Y</v>
      </c>
      <c r="AX40" s="48" t="str">
        <f t="shared" si="11"/>
        <v>Y</v>
      </c>
      <c r="AY40" s="48" t="str">
        <f t="shared" si="12"/>
        <v>Y</v>
      </c>
      <c r="AZ40" s="48" t="str">
        <f t="shared" si="13"/>
        <v>Y</v>
      </c>
      <c r="BA40" s="48" t="str">
        <f t="shared" si="14"/>
        <v>Y</v>
      </c>
      <c r="BB40" s="48" t="str">
        <f t="shared" si="15"/>
        <v>Y</v>
      </c>
      <c r="BC40" s="48" t="str">
        <f t="shared" si="16"/>
        <v>Y</v>
      </c>
      <c r="BD40" s="48" t="str">
        <f t="shared" si="17"/>
        <v>Y</v>
      </c>
      <c r="BE40" s="48" t="str">
        <f t="shared" si="18"/>
        <v>Y</v>
      </c>
      <c r="BF40" s="48" t="str">
        <f t="shared" si="19"/>
        <v>Y</v>
      </c>
      <c r="BG40" s="48" t="str">
        <f t="shared" si="20"/>
        <v>Y</v>
      </c>
      <c r="BH40" s="48" t="str">
        <f t="shared" si="21"/>
        <v>Y</v>
      </c>
      <c r="BI40" s="48" t="str">
        <f t="shared" si="22"/>
        <v>Y</v>
      </c>
      <c r="BJ40" s="48" t="str">
        <f t="shared" si="23"/>
        <v>Y</v>
      </c>
      <c r="BK40" s="48" t="str">
        <f t="shared" si="24"/>
        <v>Y</v>
      </c>
      <c r="BL40" s="48" t="str">
        <f t="shared" si="25"/>
        <v>Y</v>
      </c>
      <c r="BM40" s="48" t="str">
        <f t="shared" si="26"/>
        <v>Y</v>
      </c>
      <c r="BN40" s="48" t="str">
        <f t="shared" si="27"/>
        <v>Y</v>
      </c>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row>
    <row r="41" spans="2:118" outlineLevel="1" x14ac:dyDescent="0.25">
      <c r="C41" s="150" t="s">
        <v>614</v>
      </c>
      <c r="D41" s="143" t="s">
        <v>325</v>
      </c>
      <c r="E41" s="144" t="s">
        <v>351</v>
      </c>
      <c r="F41" s="151"/>
      <c r="G41" s="151"/>
      <c r="H41" s="151"/>
      <c r="I41" s="151"/>
      <c r="J41" s="151"/>
      <c r="K41" s="151"/>
      <c r="L41" s="151"/>
      <c r="M41" s="151"/>
      <c r="N41" s="151"/>
      <c r="O41" s="151"/>
      <c r="P41" s="151"/>
      <c r="Q41" s="151"/>
      <c r="R41" s="151"/>
      <c r="S41" s="151"/>
      <c r="T41" s="151"/>
      <c r="U41" s="151"/>
      <c r="V41" s="151"/>
      <c r="W41" s="151"/>
      <c r="X41" s="151"/>
      <c r="Y41" s="151"/>
      <c r="AA41" s="48" t="s">
        <v>127</v>
      </c>
      <c r="AB41" s="48" t="s">
        <v>127</v>
      </c>
      <c r="AC41" s="48" t="s">
        <v>126</v>
      </c>
      <c r="AD41" s="48" t="s">
        <v>127</v>
      </c>
      <c r="AE41" s="48" t="s">
        <v>127</v>
      </c>
      <c r="AF41" s="48" t="s">
        <v>127</v>
      </c>
      <c r="AG41" s="48" t="s">
        <v>126</v>
      </c>
      <c r="AH41" s="48" t="s">
        <v>126</v>
      </c>
      <c r="AI41" s="48" t="s">
        <v>127</v>
      </c>
      <c r="AJ41" s="48" t="s">
        <v>126</v>
      </c>
      <c r="AL41" s="48" t="s">
        <v>126</v>
      </c>
      <c r="AM41" s="48" t="s">
        <v>127</v>
      </c>
      <c r="AN41" s="48" t="s">
        <v>127</v>
      </c>
      <c r="AO41" s="48" t="s">
        <v>126</v>
      </c>
      <c r="AQ41" s="48" t="s">
        <v>126</v>
      </c>
      <c r="AR41" s="48" t="s">
        <v>126</v>
      </c>
      <c r="AS41" s="48" t="s">
        <v>126</v>
      </c>
      <c r="AU41" s="48" t="str">
        <f t="shared" si="8"/>
        <v>N</v>
      </c>
      <c r="AV41" s="48" t="str">
        <f t="shared" si="9"/>
        <v>Y</v>
      </c>
      <c r="AW41" s="48" t="str">
        <f t="shared" si="10"/>
        <v>Y</v>
      </c>
      <c r="AX41" s="48" t="str">
        <f t="shared" si="11"/>
        <v>Y</v>
      </c>
      <c r="AY41" s="48" t="str">
        <f t="shared" si="12"/>
        <v>Y</v>
      </c>
      <c r="AZ41" s="48" t="str">
        <f t="shared" si="13"/>
        <v>Y</v>
      </c>
      <c r="BA41" s="48" t="str">
        <f t="shared" si="14"/>
        <v>Y</v>
      </c>
      <c r="BB41" s="48" t="str">
        <f t="shared" si="15"/>
        <v>Y</v>
      </c>
      <c r="BC41" s="48" t="str">
        <f t="shared" si="16"/>
        <v>Y</v>
      </c>
      <c r="BD41" s="48" t="str">
        <f t="shared" si="17"/>
        <v>Y</v>
      </c>
      <c r="BE41" s="48" t="str">
        <f t="shared" si="18"/>
        <v>Y</v>
      </c>
      <c r="BF41" s="48" t="str">
        <f t="shared" si="19"/>
        <v>Y</v>
      </c>
      <c r="BG41" s="48" t="str">
        <f t="shared" si="20"/>
        <v>Y</v>
      </c>
      <c r="BH41" s="48" t="str">
        <f t="shared" si="21"/>
        <v>Y</v>
      </c>
      <c r="BI41" s="48" t="str">
        <f t="shared" si="22"/>
        <v>Y</v>
      </c>
      <c r="BJ41" s="48" t="str">
        <f t="shared" si="23"/>
        <v>Y</v>
      </c>
      <c r="BK41" s="48" t="str">
        <f t="shared" si="24"/>
        <v>Y</v>
      </c>
      <c r="BL41" s="48" t="str">
        <f t="shared" si="25"/>
        <v>Y</v>
      </c>
      <c r="BM41" s="48" t="str">
        <f t="shared" si="26"/>
        <v>Y</v>
      </c>
      <c r="BN41" s="48" t="str">
        <f t="shared" si="27"/>
        <v>Y</v>
      </c>
    </row>
    <row r="42" spans="2:118" s="52" customFormat="1" outlineLevel="1" x14ac:dyDescent="0.25">
      <c r="B42" s="77"/>
      <c r="C42" s="152" t="s">
        <v>605</v>
      </c>
      <c r="D42" s="145" t="s">
        <v>125</v>
      </c>
      <c r="E42" s="146"/>
      <c r="F42" s="147"/>
      <c r="G42" s="147"/>
      <c r="H42" s="147"/>
      <c r="I42" s="147"/>
      <c r="J42" s="147"/>
      <c r="K42" s="147"/>
      <c r="L42" s="147"/>
      <c r="M42" s="147"/>
      <c r="N42" s="147"/>
      <c r="O42" s="147"/>
      <c r="P42" s="147"/>
      <c r="Q42" s="147"/>
      <c r="R42" s="147"/>
      <c r="S42" s="147"/>
      <c r="T42" s="147"/>
      <c r="U42" s="147"/>
      <c r="V42" s="147"/>
      <c r="W42" s="147"/>
      <c r="X42" s="147"/>
      <c r="Y42" s="147"/>
      <c r="AA42" s="48" t="s">
        <v>127</v>
      </c>
      <c r="AB42" s="48" t="s">
        <v>127</v>
      </c>
      <c r="AC42" s="48" t="s">
        <v>126</v>
      </c>
      <c r="AD42" s="48" t="s">
        <v>127</v>
      </c>
      <c r="AE42" s="48" t="s">
        <v>127</v>
      </c>
      <c r="AF42" s="48" t="s">
        <v>127</v>
      </c>
      <c r="AG42" s="48" t="s">
        <v>126</v>
      </c>
      <c r="AH42" s="48" t="s">
        <v>126</v>
      </c>
      <c r="AI42" s="48" t="s">
        <v>127</v>
      </c>
      <c r="AJ42" s="48" t="s">
        <v>126</v>
      </c>
      <c r="AK42" s="53"/>
      <c r="AL42" s="48" t="s">
        <v>126</v>
      </c>
      <c r="AM42" s="48" t="s">
        <v>127</v>
      </c>
      <c r="AN42" s="48" t="s">
        <v>127</v>
      </c>
      <c r="AO42" s="48" t="s">
        <v>126</v>
      </c>
      <c r="AP42" s="53"/>
      <c r="AQ42" s="48" t="s">
        <v>126</v>
      </c>
      <c r="AR42" s="48" t="s">
        <v>126</v>
      </c>
      <c r="AS42" s="48" t="s">
        <v>126</v>
      </c>
      <c r="AU42" s="48" t="str">
        <f t="shared" si="8"/>
        <v>N</v>
      </c>
      <c r="AV42" s="48" t="str">
        <f t="shared" si="9"/>
        <v>Y</v>
      </c>
      <c r="AW42" s="48" t="str">
        <f t="shared" si="10"/>
        <v>Y</v>
      </c>
      <c r="AX42" s="48" t="str">
        <f t="shared" si="11"/>
        <v>Y</v>
      </c>
      <c r="AY42" s="48" t="str">
        <f t="shared" si="12"/>
        <v>Y</v>
      </c>
      <c r="AZ42" s="48" t="str">
        <f t="shared" si="13"/>
        <v>Y</v>
      </c>
      <c r="BA42" s="48" t="str">
        <f t="shared" si="14"/>
        <v>Y</v>
      </c>
      <c r="BB42" s="48" t="str">
        <f t="shared" si="15"/>
        <v>Y</v>
      </c>
      <c r="BC42" s="48" t="str">
        <f t="shared" si="16"/>
        <v>Y</v>
      </c>
      <c r="BD42" s="48" t="str">
        <f t="shared" si="17"/>
        <v>Y</v>
      </c>
      <c r="BE42" s="48" t="str">
        <f t="shared" si="18"/>
        <v>Y</v>
      </c>
      <c r="BF42" s="48" t="str">
        <f t="shared" si="19"/>
        <v>Y</v>
      </c>
      <c r="BG42" s="48" t="str">
        <f t="shared" si="20"/>
        <v>Y</v>
      </c>
      <c r="BH42" s="48" t="str">
        <f t="shared" si="21"/>
        <v>Y</v>
      </c>
      <c r="BI42" s="48" t="str">
        <f t="shared" si="22"/>
        <v>Y</v>
      </c>
      <c r="BJ42" s="48" t="str">
        <f t="shared" si="23"/>
        <v>Y</v>
      </c>
      <c r="BK42" s="48" t="str">
        <f t="shared" si="24"/>
        <v>Y</v>
      </c>
      <c r="BL42" s="48" t="str">
        <f t="shared" si="25"/>
        <v>Y</v>
      </c>
      <c r="BM42" s="48" t="str">
        <f t="shared" si="26"/>
        <v>Y</v>
      </c>
      <c r="BN42" s="48" t="str">
        <f t="shared" si="27"/>
        <v>Y</v>
      </c>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row>
    <row r="43" spans="2:118" outlineLevel="1" x14ac:dyDescent="0.25">
      <c r="C43" s="111"/>
      <c r="F43" s="153"/>
      <c r="G43" s="153"/>
      <c r="H43" s="153"/>
      <c r="I43" s="153"/>
      <c r="J43" s="153"/>
      <c r="K43" s="153"/>
      <c r="L43" s="153"/>
      <c r="M43" s="153"/>
      <c r="N43" s="153"/>
      <c r="O43" s="153"/>
      <c r="P43" s="153"/>
      <c r="Q43" s="153"/>
      <c r="R43" s="153"/>
      <c r="S43" s="153"/>
      <c r="T43" s="153"/>
      <c r="U43" s="153"/>
      <c r="V43" s="153"/>
      <c r="W43" s="153"/>
      <c r="X43" s="153"/>
      <c r="Y43" s="153"/>
    </row>
    <row r="44" spans="2:118" x14ac:dyDescent="0.25">
      <c r="C44" s="111"/>
      <c r="F44" s="153"/>
      <c r="G44" s="153"/>
      <c r="H44" s="153"/>
      <c r="I44" s="153"/>
      <c r="J44" s="153"/>
      <c r="K44" s="153"/>
      <c r="L44" s="153"/>
      <c r="M44" s="153"/>
      <c r="N44" s="153"/>
      <c r="O44" s="153"/>
      <c r="P44" s="153"/>
      <c r="Q44" s="153"/>
      <c r="R44" s="153"/>
      <c r="S44" s="153"/>
      <c r="T44" s="153"/>
      <c r="U44" s="153"/>
      <c r="V44" s="153"/>
      <c r="W44" s="153"/>
      <c r="X44" s="153"/>
      <c r="Y44" s="153"/>
    </row>
    <row r="45" spans="2:118" ht="18.75" x14ac:dyDescent="0.25">
      <c r="B45" s="108">
        <f>MAX(B$14:B44)+1</f>
        <v>3</v>
      </c>
      <c r="C45" s="109" t="s">
        <v>619</v>
      </c>
      <c r="G45" s="48"/>
      <c r="H45" s="48"/>
      <c r="I45" s="48"/>
      <c r="J45" s="48"/>
      <c r="K45" s="48"/>
      <c r="L45" s="48"/>
      <c r="M45" s="48"/>
      <c r="N45" s="48"/>
      <c r="O45" s="48"/>
      <c r="P45" s="48"/>
      <c r="Q45" s="48"/>
      <c r="R45" s="48"/>
      <c r="S45" s="48"/>
      <c r="T45" s="48"/>
      <c r="U45" s="48"/>
      <c r="V45" s="48"/>
      <c r="W45" s="48"/>
      <c r="X45" s="48"/>
      <c r="Y45" s="48"/>
    </row>
    <row r="46" spans="2:118" outlineLevel="1" x14ac:dyDescent="0.25">
      <c r="C46" s="111"/>
      <c r="F46" s="153"/>
      <c r="G46" s="153"/>
      <c r="H46" s="153"/>
      <c r="I46" s="153"/>
      <c r="J46" s="153"/>
      <c r="K46" s="153"/>
      <c r="L46" s="153"/>
      <c r="M46" s="153"/>
      <c r="N46" s="153"/>
      <c r="O46" s="153"/>
      <c r="P46" s="153"/>
      <c r="Q46" s="153"/>
      <c r="R46" s="153"/>
      <c r="S46" s="153"/>
      <c r="T46" s="153"/>
      <c r="U46" s="153"/>
      <c r="V46" s="153"/>
      <c r="W46" s="153"/>
      <c r="X46" s="153"/>
      <c r="Y46" s="153"/>
    </row>
    <row r="47" spans="2:118" outlineLevel="1" x14ac:dyDescent="0.25">
      <c r="C47" s="244" t="s">
        <v>620</v>
      </c>
      <c r="D47" s="245"/>
      <c r="E47" s="245"/>
      <c r="G47" s="48"/>
      <c r="H47" s="48"/>
      <c r="I47" s="48"/>
      <c r="J47" s="48"/>
      <c r="K47" s="48"/>
      <c r="L47" s="48"/>
      <c r="M47" s="48"/>
      <c r="N47" s="48"/>
      <c r="O47" s="48"/>
      <c r="P47" s="48"/>
      <c r="Q47" s="48"/>
      <c r="R47" s="48"/>
      <c r="S47" s="48"/>
      <c r="T47" s="48"/>
      <c r="U47" s="48"/>
      <c r="V47" s="48"/>
      <c r="W47" s="48"/>
      <c r="X47" s="48"/>
      <c r="Y47" s="48"/>
    </row>
    <row r="48" spans="2:118" outlineLevel="1" x14ac:dyDescent="0.25">
      <c r="C48" s="111"/>
      <c r="F48" s="153"/>
      <c r="G48" s="153"/>
      <c r="H48" s="153"/>
      <c r="I48" s="153"/>
      <c r="J48" s="153"/>
      <c r="K48" s="153"/>
      <c r="L48" s="153"/>
      <c r="M48" s="153"/>
      <c r="N48" s="153"/>
      <c r="O48" s="153"/>
      <c r="P48" s="153"/>
      <c r="Q48" s="153"/>
      <c r="R48" s="153"/>
      <c r="S48" s="153"/>
      <c r="T48" s="153"/>
      <c r="U48" s="153"/>
      <c r="V48" s="153"/>
      <c r="W48" s="153"/>
      <c r="X48" s="153"/>
      <c r="Y48" s="153"/>
    </row>
    <row r="49" spans="2:118" ht="15.75" outlineLevel="1" x14ac:dyDescent="0.25">
      <c r="C49" s="148" t="s">
        <v>621</v>
      </c>
      <c r="F49" s="153"/>
      <c r="G49" s="153"/>
      <c r="H49" s="153"/>
      <c r="I49" s="153"/>
      <c r="J49" s="153"/>
      <c r="K49" s="153"/>
      <c r="L49" s="153"/>
      <c r="M49" s="153"/>
      <c r="N49" s="153"/>
      <c r="O49" s="153"/>
      <c r="P49" s="153"/>
      <c r="Q49" s="153"/>
      <c r="R49" s="153"/>
      <c r="S49" s="153"/>
      <c r="T49" s="153"/>
      <c r="U49" s="153"/>
      <c r="V49" s="153"/>
      <c r="W49" s="153"/>
      <c r="X49" s="153"/>
      <c r="Y49" s="153"/>
    </row>
    <row r="50" spans="2:118" outlineLevel="1" x14ac:dyDescent="0.25">
      <c r="C50" s="149" t="s">
        <v>622</v>
      </c>
      <c r="D50" s="143" t="s">
        <v>147</v>
      </c>
      <c r="E50" s="144" t="s">
        <v>610</v>
      </c>
      <c r="F50" s="115"/>
      <c r="G50" s="115"/>
      <c r="H50" s="115"/>
      <c r="I50" s="115"/>
      <c r="J50" s="115"/>
      <c r="K50" s="115"/>
      <c r="L50" s="115"/>
      <c r="M50" s="115"/>
      <c r="N50" s="115"/>
      <c r="O50" s="115"/>
      <c r="P50" s="115"/>
      <c r="Q50" s="115"/>
      <c r="R50" s="115"/>
      <c r="S50" s="115"/>
      <c r="T50" s="115"/>
      <c r="U50" s="115"/>
      <c r="V50" s="115"/>
      <c r="W50" s="115"/>
      <c r="X50" s="115"/>
      <c r="Y50" s="115"/>
      <c r="AA50" s="48" t="s">
        <v>127</v>
      </c>
      <c r="AB50" s="48" t="s">
        <v>127</v>
      </c>
      <c r="AC50" s="48" t="s">
        <v>126</v>
      </c>
      <c r="AD50" s="48" t="s">
        <v>127</v>
      </c>
      <c r="AE50" s="48" t="s">
        <v>127</v>
      </c>
      <c r="AF50" s="48" t="s">
        <v>127</v>
      </c>
      <c r="AG50" s="48" t="s">
        <v>126</v>
      </c>
      <c r="AH50" s="48" t="s">
        <v>126</v>
      </c>
      <c r="AI50" s="48" t="s">
        <v>127</v>
      </c>
      <c r="AJ50" s="48" t="s">
        <v>126</v>
      </c>
      <c r="AL50" s="48" t="s">
        <v>127</v>
      </c>
      <c r="AM50" s="48" t="s">
        <v>126</v>
      </c>
      <c r="AN50" s="48" t="s">
        <v>126</v>
      </c>
      <c r="AO50" s="48" t="s">
        <v>126</v>
      </c>
      <c r="AQ50" s="48" t="s">
        <v>126</v>
      </c>
      <c r="AR50" s="48" t="s">
        <v>126</v>
      </c>
      <c r="AS50" s="48" t="s">
        <v>126</v>
      </c>
      <c r="AU50" s="48" t="str">
        <f t="shared" ref="AU50:BD56" si="29">IFERROR(IF(OR(HLOOKUP(F$6,$AA$13:$AJ$126,ROW($AT50)-ROW($AT$12),FALSE)="N",HLOOKUP(IF(F$3="Please Select","",IF(AND(LEFT(F$3,3)&lt;&gt;"IPC",LEFT(F$3,3)&lt;&gt;"PPA",LEFT(F$3,7)&lt;&gt;"Program"),"Hybrid",LEFT(F$3,3))),$AL$13:$AO$126,ROW($AT50)-ROW($AT$12),FALSE)="N",HLOOKUP(F$5,$AQ$13:$AS$126,ROW($AT50)-ROW($AT$12),FALSE)="N"),"N",IF(OR(HLOOKUP(F$6,$AA$13:$AJ$126,ROW($AT50)-ROW($AT$12),FALSE)="A",HLOOKUP(IF(F$3="Please Select","",IF(AND(LEFT(F$3,3)&lt;&gt;"IPC",LEFT(F$3,3)&lt;&gt;"PPA"),"Hybrid",LEFT(F$3,3))),$AL$13:$AO$126,ROW($AT50)-ROW($AT$12),FALSE)="A",HLOOKUP(F$5,$AQ$13:$AS$126,ROW($AT50)-ROW($AT$12),FALSE)="A"),"A","Y")),$AS50)</f>
        <v>N</v>
      </c>
      <c r="AV50" s="48" t="str">
        <f t="shared" si="29"/>
        <v>Y</v>
      </c>
      <c r="AW50" s="48" t="str">
        <f t="shared" si="29"/>
        <v>Y</v>
      </c>
      <c r="AX50" s="48" t="str">
        <f t="shared" si="29"/>
        <v>Y</v>
      </c>
      <c r="AY50" s="48" t="str">
        <f t="shared" si="29"/>
        <v>Y</v>
      </c>
      <c r="AZ50" s="48" t="str">
        <f t="shared" si="29"/>
        <v>Y</v>
      </c>
      <c r="BA50" s="48" t="str">
        <f t="shared" si="29"/>
        <v>Y</v>
      </c>
      <c r="BB50" s="48" t="str">
        <f t="shared" si="29"/>
        <v>Y</v>
      </c>
      <c r="BC50" s="48" t="str">
        <f t="shared" si="29"/>
        <v>Y</v>
      </c>
      <c r="BD50" s="48" t="str">
        <f t="shared" si="29"/>
        <v>Y</v>
      </c>
      <c r="BE50" s="48" t="str">
        <f t="shared" ref="BE50:BN56" si="30">IFERROR(IF(OR(HLOOKUP(P$6,$AA$13:$AJ$126,ROW($AT50)-ROW($AT$12),FALSE)="N",HLOOKUP(IF(P$3="Please Select","",IF(AND(LEFT(P$3,3)&lt;&gt;"IPC",LEFT(P$3,3)&lt;&gt;"PPA",LEFT(P$3,7)&lt;&gt;"Program"),"Hybrid",LEFT(P$3,3))),$AL$13:$AO$126,ROW($AT50)-ROW($AT$12),FALSE)="N",HLOOKUP(P$5,$AQ$13:$AS$126,ROW($AT50)-ROW($AT$12),FALSE)="N"),"N",IF(OR(HLOOKUP(P$6,$AA$13:$AJ$126,ROW($AT50)-ROW($AT$12),FALSE)="A",HLOOKUP(IF(P$3="Please Select","",IF(AND(LEFT(P$3,3)&lt;&gt;"IPC",LEFT(P$3,3)&lt;&gt;"PPA"),"Hybrid",LEFT(P$3,3))),$AL$13:$AO$126,ROW($AT50)-ROW($AT$12),FALSE)="A",HLOOKUP(P$5,$AQ$13:$AS$126,ROW($AT50)-ROW($AT$12),FALSE)="A"),"A","Y")),$AS50)</f>
        <v>Y</v>
      </c>
      <c r="BF50" s="48" t="str">
        <f t="shared" si="30"/>
        <v>Y</v>
      </c>
      <c r="BG50" s="48" t="str">
        <f t="shared" si="30"/>
        <v>Y</v>
      </c>
      <c r="BH50" s="48" t="str">
        <f t="shared" si="30"/>
        <v>Y</v>
      </c>
      <c r="BI50" s="48" t="str">
        <f t="shared" si="30"/>
        <v>Y</v>
      </c>
      <c r="BJ50" s="48" t="str">
        <f t="shared" si="30"/>
        <v>Y</v>
      </c>
      <c r="BK50" s="48" t="str">
        <f t="shared" si="30"/>
        <v>Y</v>
      </c>
      <c r="BL50" s="48" t="str">
        <f t="shared" si="30"/>
        <v>Y</v>
      </c>
      <c r="BM50" s="48" t="str">
        <f t="shared" si="30"/>
        <v>Y</v>
      </c>
      <c r="BN50" s="48" t="str">
        <f t="shared" si="30"/>
        <v>Y</v>
      </c>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row>
    <row r="51" spans="2:118" outlineLevel="1" x14ac:dyDescent="0.25">
      <c r="C51" s="150" t="s">
        <v>614</v>
      </c>
      <c r="D51" s="143" t="s">
        <v>325</v>
      </c>
      <c r="E51" s="144" t="s">
        <v>351</v>
      </c>
      <c r="F51" s="151"/>
      <c r="G51" s="151"/>
      <c r="H51" s="151"/>
      <c r="I51" s="151"/>
      <c r="J51" s="151"/>
      <c r="K51" s="151"/>
      <c r="L51" s="151"/>
      <c r="M51" s="151"/>
      <c r="N51" s="151"/>
      <c r="O51" s="151"/>
      <c r="P51" s="151"/>
      <c r="Q51" s="151"/>
      <c r="R51" s="151"/>
      <c r="S51" s="151"/>
      <c r="T51" s="151"/>
      <c r="U51" s="151"/>
      <c r="V51" s="151"/>
      <c r="W51" s="151"/>
      <c r="X51" s="151"/>
      <c r="Y51" s="151"/>
      <c r="AA51" s="48" t="s">
        <v>127</v>
      </c>
      <c r="AB51" s="48" t="s">
        <v>127</v>
      </c>
      <c r="AC51" s="48" t="s">
        <v>126</v>
      </c>
      <c r="AD51" s="48" t="s">
        <v>127</v>
      </c>
      <c r="AE51" s="48" t="s">
        <v>127</v>
      </c>
      <c r="AF51" s="48" t="s">
        <v>127</v>
      </c>
      <c r="AG51" s="48" t="s">
        <v>126</v>
      </c>
      <c r="AH51" s="48" t="s">
        <v>126</v>
      </c>
      <c r="AI51" s="48" t="s">
        <v>127</v>
      </c>
      <c r="AJ51" s="48" t="s">
        <v>126</v>
      </c>
      <c r="AL51" s="48" t="s">
        <v>127</v>
      </c>
      <c r="AM51" s="48" t="s">
        <v>126</v>
      </c>
      <c r="AN51" s="48" t="s">
        <v>126</v>
      </c>
      <c r="AO51" s="48" t="s">
        <v>126</v>
      </c>
      <c r="AQ51" s="48" t="s">
        <v>126</v>
      </c>
      <c r="AR51" s="48" t="s">
        <v>126</v>
      </c>
      <c r="AS51" s="48" t="s">
        <v>126</v>
      </c>
      <c r="AU51" s="48" t="str">
        <f t="shared" si="29"/>
        <v>N</v>
      </c>
      <c r="AV51" s="48" t="str">
        <f t="shared" si="29"/>
        <v>Y</v>
      </c>
      <c r="AW51" s="48" t="str">
        <f t="shared" si="29"/>
        <v>Y</v>
      </c>
      <c r="AX51" s="48" t="str">
        <f t="shared" si="29"/>
        <v>Y</v>
      </c>
      <c r="AY51" s="48" t="str">
        <f t="shared" si="29"/>
        <v>Y</v>
      </c>
      <c r="AZ51" s="48" t="str">
        <f t="shared" si="29"/>
        <v>Y</v>
      </c>
      <c r="BA51" s="48" t="str">
        <f t="shared" si="29"/>
        <v>Y</v>
      </c>
      <c r="BB51" s="48" t="str">
        <f t="shared" si="29"/>
        <v>Y</v>
      </c>
      <c r="BC51" s="48" t="str">
        <f t="shared" si="29"/>
        <v>Y</v>
      </c>
      <c r="BD51" s="48" t="str">
        <f t="shared" si="29"/>
        <v>Y</v>
      </c>
      <c r="BE51" s="48" t="str">
        <f t="shared" si="30"/>
        <v>Y</v>
      </c>
      <c r="BF51" s="48" t="str">
        <f t="shared" si="30"/>
        <v>Y</v>
      </c>
      <c r="BG51" s="48" t="str">
        <f t="shared" si="30"/>
        <v>Y</v>
      </c>
      <c r="BH51" s="48" t="str">
        <f t="shared" si="30"/>
        <v>Y</v>
      </c>
      <c r="BI51" s="48" t="str">
        <f t="shared" si="30"/>
        <v>Y</v>
      </c>
      <c r="BJ51" s="48" t="str">
        <f t="shared" si="30"/>
        <v>Y</v>
      </c>
      <c r="BK51" s="48" t="str">
        <f t="shared" si="30"/>
        <v>Y</v>
      </c>
      <c r="BL51" s="48" t="str">
        <f t="shared" si="30"/>
        <v>Y</v>
      </c>
      <c r="BM51" s="48" t="str">
        <f t="shared" si="30"/>
        <v>Y</v>
      </c>
      <c r="BN51" s="48" t="str">
        <f t="shared" si="30"/>
        <v>Y</v>
      </c>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row>
    <row r="52" spans="2:118" outlineLevel="1" x14ac:dyDescent="0.25">
      <c r="C52" s="149" t="s">
        <v>623</v>
      </c>
      <c r="D52" s="216" t="s">
        <v>138</v>
      </c>
      <c r="E52" s="144" t="s">
        <v>616</v>
      </c>
      <c r="F52" s="159">
        <f>F53+F54</f>
        <v>0</v>
      </c>
      <c r="G52" s="159">
        <f t="shared" ref="G52" si="31">G53+G54</f>
        <v>0</v>
      </c>
      <c r="H52" s="159">
        <f t="shared" ref="H52" si="32">H53+H54</f>
        <v>0</v>
      </c>
      <c r="I52" s="159">
        <f t="shared" ref="I52" si="33">I53+I54</f>
        <v>0</v>
      </c>
      <c r="J52" s="159">
        <f t="shared" ref="J52" si="34">J53+J54</f>
        <v>0</v>
      </c>
      <c r="K52" s="159">
        <f t="shared" ref="K52" si="35">K53+K54</f>
        <v>0</v>
      </c>
      <c r="L52" s="159">
        <f t="shared" ref="L52" si="36">L53+L54</f>
        <v>0</v>
      </c>
      <c r="M52" s="159">
        <f t="shared" ref="M52" si="37">M53+M54</f>
        <v>0</v>
      </c>
      <c r="N52" s="159">
        <f t="shared" ref="N52" si="38">N53+N54</f>
        <v>0</v>
      </c>
      <c r="O52" s="159">
        <f t="shared" ref="O52" si="39">O53+O54</f>
        <v>0</v>
      </c>
      <c r="P52" s="159">
        <f t="shared" ref="P52" si="40">P53+P54</f>
        <v>0</v>
      </c>
      <c r="Q52" s="159">
        <f t="shared" ref="Q52" si="41">Q53+Q54</f>
        <v>0</v>
      </c>
      <c r="R52" s="159">
        <f t="shared" ref="R52" si="42">R53+R54</f>
        <v>0</v>
      </c>
      <c r="S52" s="159">
        <f t="shared" ref="S52" si="43">S53+S54</f>
        <v>0</v>
      </c>
      <c r="T52" s="159">
        <f t="shared" ref="T52" si="44">T53+T54</f>
        <v>0</v>
      </c>
      <c r="U52" s="159">
        <f t="shared" ref="U52" si="45">U53+U54</f>
        <v>0</v>
      </c>
      <c r="V52" s="159">
        <f t="shared" ref="V52" si="46">V53+V54</f>
        <v>0</v>
      </c>
      <c r="W52" s="159">
        <f t="shared" ref="W52" si="47">W53+W54</f>
        <v>0</v>
      </c>
      <c r="X52" s="159">
        <f t="shared" ref="X52" si="48">X53+X54</f>
        <v>0</v>
      </c>
      <c r="Y52" s="159">
        <f t="shared" ref="Y52" si="49">Y53+Y54</f>
        <v>0</v>
      </c>
      <c r="AA52" s="48" t="s">
        <v>140</v>
      </c>
      <c r="AB52" s="48" t="s">
        <v>140</v>
      </c>
      <c r="AC52" s="48" t="s">
        <v>140</v>
      </c>
      <c r="AD52" s="48" t="s">
        <v>127</v>
      </c>
      <c r="AE52" s="48" t="s">
        <v>140</v>
      </c>
      <c r="AF52" s="48" t="s">
        <v>140</v>
      </c>
      <c r="AG52" s="48" t="s">
        <v>140</v>
      </c>
      <c r="AH52" s="48" t="s">
        <v>140</v>
      </c>
      <c r="AI52" s="48" t="s">
        <v>127</v>
      </c>
      <c r="AJ52" s="48" t="s">
        <v>140</v>
      </c>
      <c r="AL52" s="48" t="s">
        <v>127</v>
      </c>
      <c r="AM52" s="48" t="s">
        <v>140</v>
      </c>
      <c r="AN52" s="48" t="s">
        <v>140</v>
      </c>
      <c r="AO52" s="48" t="s">
        <v>140</v>
      </c>
      <c r="AQ52" s="48" t="s">
        <v>140</v>
      </c>
      <c r="AR52" s="48" t="s">
        <v>140</v>
      </c>
      <c r="AS52" s="48" t="s">
        <v>140</v>
      </c>
      <c r="AU52" s="48" t="str">
        <f t="shared" si="29"/>
        <v>A</v>
      </c>
      <c r="AV52" s="48" t="str">
        <f t="shared" si="29"/>
        <v>A</v>
      </c>
      <c r="AW52" s="48" t="str">
        <f t="shared" si="29"/>
        <v>A</v>
      </c>
      <c r="AX52" s="48" t="str">
        <f t="shared" si="29"/>
        <v>A</v>
      </c>
      <c r="AY52" s="48" t="str">
        <f t="shared" si="29"/>
        <v>A</v>
      </c>
      <c r="AZ52" s="48" t="str">
        <f t="shared" si="29"/>
        <v>A</v>
      </c>
      <c r="BA52" s="48" t="str">
        <f t="shared" si="29"/>
        <v>A</v>
      </c>
      <c r="BB52" s="48" t="str">
        <f t="shared" si="29"/>
        <v>A</v>
      </c>
      <c r="BC52" s="48" t="str">
        <f t="shared" si="29"/>
        <v>A</v>
      </c>
      <c r="BD52" s="48" t="str">
        <f t="shared" si="29"/>
        <v>A</v>
      </c>
      <c r="BE52" s="48" t="str">
        <f t="shared" si="30"/>
        <v>A</v>
      </c>
      <c r="BF52" s="48" t="str">
        <f t="shared" si="30"/>
        <v>A</v>
      </c>
      <c r="BG52" s="48" t="str">
        <f t="shared" si="30"/>
        <v>A</v>
      </c>
      <c r="BH52" s="48" t="str">
        <f t="shared" si="30"/>
        <v>A</v>
      </c>
      <c r="BI52" s="48" t="str">
        <f t="shared" si="30"/>
        <v>A</v>
      </c>
      <c r="BJ52" s="48" t="str">
        <f t="shared" si="30"/>
        <v>A</v>
      </c>
      <c r="BK52" s="48" t="str">
        <f t="shared" si="30"/>
        <v>A</v>
      </c>
      <c r="BL52" s="48" t="str">
        <f t="shared" si="30"/>
        <v>A</v>
      </c>
      <c r="BM52" s="48" t="str">
        <f t="shared" si="30"/>
        <v>A</v>
      </c>
      <c r="BN52" s="48" t="str">
        <f t="shared" si="30"/>
        <v>A</v>
      </c>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row>
    <row r="53" spans="2:118" outlineLevel="1" x14ac:dyDescent="0.25">
      <c r="C53" s="150" t="s">
        <v>617</v>
      </c>
      <c r="D53" s="143" t="s">
        <v>147</v>
      </c>
      <c r="E53" s="144" t="s">
        <v>616</v>
      </c>
      <c r="F53" s="115"/>
      <c r="G53" s="115"/>
      <c r="H53" s="115"/>
      <c r="I53" s="115"/>
      <c r="J53" s="115"/>
      <c r="K53" s="115"/>
      <c r="L53" s="115"/>
      <c r="M53" s="115"/>
      <c r="N53" s="115"/>
      <c r="O53" s="115"/>
      <c r="P53" s="115"/>
      <c r="Q53" s="115"/>
      <c r="R53" s="115"/>
      <c r="S53" s="115"/>
      <c r="T53" s="115"/>
      <c r="U53" s="115"/>
      <c r="V53" s="115"/>
      <c r="W53" s="115"/>
      <c r="X53" s="115"/>
      <c r="Y53" s="115"/>
      <c r="AA53" s="48" t="s">
        <v>126</v>
      </c>
      <c r="AB53" s="48" t="s">
        <v>126</v>
      </c>
      <c r="AC53" s="48" t="s">
        <v>126</v>
      </c>
      <c r="AD53" s="48" t="s">
        <v>127</v>
      </c>
      <c r="AE53" s="48" t="s">
        <v>126</v>
      </c>
      <c r="AF53" s="48" t="s">
        <v>126</v>
      </c>
      <c r="AG53" s="48" t="s">
        <v>126</v>
      </c>
      <c r="AH53" s="48" t="s">
        <v>126</v>
      </c>
      <c r="AI53" s="48" t="s">
        <v>127</v>
      </c>
      <c r="AJ53" s="48" t="s">
        <v>126</v>
      </c>
      <c r="AL53" s="48" t="s">
        <v>127</v>
      </c>
      <c r="AM53" s="48" t="s">
        <v>126</v>
      </c>
      <c r="AN53" s="48" t="s">
        <v>126</v>
      </c>
      <c r="AO53" s="48" t="s">
        <v>126</v>
      </c>
      <c r="AQ53" s="48" t="s">
        <v>126</v>
      </c>
      <c r="AR53" s="48" t="s">
        <v>126</v>
      </c>
      <c r="AS53" s="48" t="s">
        <v>126</v>
      </c>
      <c r="AU53" s="48" t="str">
        <f t="shared" si="29"/>
        <v>Y</v>
      </c>
      <c r="AV53" s="48" t="str">
        <f t="shared" si="29"/>
        <v>Y</v>
      </c>
      <c r="AW53" s="48" t="str">
        <f t="shared" si="29"/>
        <v>Y</v>
      </c>
      <c r="AX53" s="48" t="str">
        <f t="shared" si="29"/>
        <v>Y</v>
      </c>
      <c r="AY53" s="48" t="str">
        <f t="shared" si="29"/>
        <v>Y</v>
      </c>
      <c r="AZ53" s="48" t="str">
        <f t="shared" si="29"/>
        <v>Y</v>
      </c>
      <c r="BA53" s="48" t="str">
        <f t="shared" si="29"/>
        <v>Y</v>
      </c>
      <c r="BB53" s="48" t="str">
        <f t="shared" si="29"/>
        <v>Y</v>
      </c>
      <c r="BC53" s="48" t="str">
        <f t="shared" si="29"/>
        <v>Y</v>
      </c>
      <c r="BD53" s="48" t="str">
        <f t="shared" si="29"/>
        <v>Y</v>
      </c>
      <c r="BE53" s="48" t="str">
        <f t="shared" si="30"/>
        <v>Y</v>
      </c>
      <c r="BF53" s="48" t="str">
        <f t="shared" si="30"/>
        <v>Y</v>
      </c>
      <c r="BG53" s="48" t="str">
        <f t="shared" si="30"/>
        <v>Y</v>
      </c>
      <c r="BH53" s="48" t="str">
        <f t="shared" si="30"/>
        <v>Y</v>
      </c>
      <c r="BI53" s="48" t="str">
        <f t="shared" si="30"/>
        <v>Y</v>
      </c>
      <c r="BJ53" s="48" t="str">
        <f t="shared" si="30"/>
        <v>Y</v>
      </c>
      <c r="BK53" s="48" t="str">
        <f t="shared" si="30"/>
        <v>Y</v>
      </c>
      <c r="BL53" s="48" t="str">
        <f t="shared" si="30"/>
        <v>Y</v>
      </c>
      <c r="BM53" s="48" t="str">
        <f t="shared" si="30"/>
        <v>Y</v>
      </c>
      <c r="BN53" s="48" t="str">
        <f t="shared" si="30"/>
        <v>Y</v>
      </c>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row>
    <row r="54" spans="2:118" outlineLevel="1" x14ac:dyDescent="0.25">
      <c r="C54" s="150" t="s">
        <v>618</v>
      </c>
      <c r="D54" s="143" t="s">
        <v>147</v>
      </c>
      <c r="E54" s="144" t="s">
        <v>616</v>
      </c>
      <c r="F54" s="115"/>
      <c r="G54" s="115"/>
      <c r="H54" s="115"/>
      <c r="I54" s="115"/>
      <c r="J54" s="115"/>
      <c r="K54" s="115"/>
      <c r="L54" s="115"/>
      <c r="M54" s="115"/>
      <c r="N54" s="115"/>
      <c r="O54" s="115"/>
      <c r="P54" s="115"/>
      <c r="Q54" s="115"/>
      <c r="R54" s="115"/>
      <c r="S54" s="115"/>
      <c r="T54" s="115"/>
      <c r="U54" s="115"/>
      <c r="V54" s="115"/>
      <c r="W54" s="115"/>
      <c r="X54" s="115"/>
      <c r="Y54" s="115"/>
      <c r="AA54" s="48" t="s">
        <v>126</v>
      </c>
      <c r="AB54" s="48" t="s">
        <v>126</v>
      </c>
      <c r="AC54" s="48" t="s">
        <v>126</v>
      </c>
      <c r="AD54" s="48" t="s">
        <v>127</v>
      </c>
      <c r="AE54" s="48" t="s">
        <v>126</v>
      </c>
      <c r="AF54" s="48" t="s">
        <v>126</v>
      </c>
      <c r="AG54" s="48" t="s">
        <v>126</v>
      </c>
      <c r="AH54" s="48" t="s">
        <v>126</v>
      </c>
      <c r="AI54" s="48" t="s">
        <v>127</v>
      </c>
      <c r="AJ54" s="48" t="s">
        <v>126</v>
      </c>
      <c r="AL54" s="48" t="s">
        <v>127</v>
      </c>
      <c r="AM54" s="48" t="s">
        <v>126</v>
      </c>
      <c r="AN54" s="48" t="s">
        <v>126</v>
      </c>
      <c r="AO54" s="48" t="s">
        <v>126</v>
      </c>
      <c r="AQ54" s="48" t="s">
        <v>126</v>
      </c>
      <c r="AR54" s="48" t="s">
        <v>126</v>
      </c>
      <c r="AS54" s="48" t="s">
        <v>126</v>
      </c>
      <c r="AU54" s="48" t="str">
        <f t="shared" si="29"/>
        <v>Y</v>
      </c>
      <c r="AV54" s="48" t="str">
        <f t="shared" si="29"/>
        <v>Y</v>
      </c>
      <c r="AW54" s="48" t="str">
        <f t="shared" si="29"/>
        <v>Y</v>
      </c>
      <c r="AX54" s="48" t="str">
        <f t="shared" si="29"/>
        <v>Y</v>
      </c>
      <c r="AY54" s="48" t="str">
        <f t="shared" si="29"/>
        <v>Y</v>
      </c>
      <c r="AZ54" s="48" t="str">
        <f t="shared" si="29"/>
        <v>Y</v>
      </c>
      <c r="BA54" s="48" t="str">
        <f t="shared" si="29"/>
        <v>Y</v>
      </c>
      <c r="BB54" s="48" t="str">
        <f t="shared" si="29"/>
        <v>Y</v>
      </c>
      <c r="BC54" s="48" t="str">
        <f t="shared" si="29"/>
        <v>Y</v>
      </c>
      <c r="BD54" s="48" t="str">
        <f t="shared" si="29"/>
        <v>Y</v>
      </c>
      <c r="BE54" s="48" t="str">
        <f t="shared" si="30"/>
        <v>Y</v>
      </c>
      <c r="BF54" s="48" t="str">
        <f t="shared" si="30"/>
        <v>Y</v>
      </c>
      <c r="BG54" s="48" t="str">
        <f t="shared" si="30"/>
        <v>Y</v>
      </c>
      <c r="BH54" s="48" t="str">
        <f t="shared" si="30"/>
        <v>Y</v>
      </c>
      <c r="BI54" s="48" t="str">
        <f t="shared" si="30"/>
        <v>Y</v>
      </c>
      <c r="BJ54" s="48" t="str">
        <f t="shared" si="30"/>
        <v>Y</v>
      </c>
      <c r="BK54" s="48" t="str">
        <f t="shared" si="30"/>
        <v>Y</v>
      </c>
      <c r="BL54" s="48" t="str">
        <f t="shared" si="30"/>
        <v>Y</v>
      </c>
      <c r="BM54" s="48" t="str">
        <f t="shared" si="30"/>
        <v>Y</v>
      </c>
      <c r="BN54" s="48" t="str">
        <f t="shared" si="30"/>
        <v>Y</v>
      </c>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row>
    <row r="55" spans="2:118" outlineLevel="1" x14ac:dyDescent="0.25">
      <c r="C55" s="150" t="s">
        <v>614</v>
      </c>
      <c r="D55" s="143" t="s">
        <v>325</v>
      </c>
      <c r="E55" s="144" t="s">
        <v>351</v>
      </c>
      <c r="F55" s="151"/>
      <c r="G55" s="151"/>
      <c r="H55" s="151"/>
      <c r="I55" s="151"/>
      <c r="J55" s="151"/>
      <c r="K55" s="151"/>
      <c r="L55" s="151"/>
      <c r="M55" s="151"/>
      <c r="N55" s="151"/>
      <c r="O55" s="151"/>
      <c r="P55" s="151"/>
      <c r="Q55" s="151"/>
      <c r="R55" s="151"/>
      <c r="S55" s="151"/>
      <c r="T55" s="151"/>
      <c r="U55" s="151"/>
      <c r="V55" s="151"/>
      <c r="W55" s="151"/>
      <c r="X55" s="151"/>
      <c r="Y55" s="151"/>
      <c r="AA55" s="48" t="s">
        <v>126</v>
      </c>
      <c r="AB55" s="48" t="s">
        <v>126</v>
      </c>
      <c r="AC55" s="48" t="s">
        <v>126</v>
      </c>
      <c r="AD55" s="48" t="s">
        <v>127</v>
      </c>
      <c r="AE55" s="48" t="s">
        <v>126</v>
      </c>
      <c r="AF55" s="48" t="s">
        <v>126</v>
      </c>
      <c r="AG55" s="48" t="s">
        <v>126</v>
      </c>
      <c r="AH55" s="48" t="s">
        <v>126</v>
      </c>
      <c r="AI55" s="48" t="s">
        <v>127</v>
      </c>
      <c r="AJ55" s="48" t="s">
        <v>126</v>
      </c>
      <c r="AL55" s="48" t="s">
        <v>127</v>
      </c>
      <c r="AM55" s="48" t="s">
        <v>126</v>
      </c>
      <c r="AN55" s="48" t="s">
        <v>126</v>
      </c>
      <c r="AO55" s="48" t="s">
        <v>126</v>
      </c>
      <c r="AQ55" s="48" t="s">
        <v>126</v>
      </c>
      <c r="AR55" s="48" t="s">
        <v>126</v>
      </c>
      <c r="AS55" s="48" t="s">
        <v>126</v>
      </c>
      <c r="AU55" s="48" t="str">
        <f t="shared" si="29"/>
        <v>Y</v>
      </c>
      <c r="AV55" s="48" t="str">
        <f t="shared" si="29"/>
        <v>Y</v>
      </c>
      <c r="AW55" s="48" t="str">
        <f t="shared" si="29"/>
        <v>Y</v>
      </c>
      <c r="AX55" s="48" t="str">
        <f t="shared" si="29"/>
        <v>Y</v>
      </c>
      <c r="AY55" s="48" t="str">
        <f t="shared" si="29"/>
        <v>Y</v>
      </c>
      <c r="AZ55" s="48" t="str">
        <f t="shared" si="29"/>
        <v>Y</v>
      </c>
      <c r="BA55" s="48" t="str">
        <f t="shared" si="29"/>
        <v>Y</v>
      </c>
      <c r="BB55" s="48" t="str">
        <f t="shared" si="29"/>
        <v>Y</v>
      </c>
      <c r="BC55" s="48" t="str">
        <f t="shared" si="29"/>
        <v>Y</v>
      </c>
      <c r="BD55" s="48" t="str">
        <f t="shared" si="29"/>
        <v>Y</v>
      </c>
      <c r="BE55" s="48" t="str">
        <f t="shared" si="30"/>
        <v>Y</v>
      </c>
      <c r="BF55" s="48" t="str">
        <f t="shared" si="30"/>
        <v>Y</v>
      </c>
      <c r="BG55" s="48" t="str">
        <f t="shared" si="30"/>
        <v>Y</v>
      </c>
      <c r="BH55" s="48" t="str">
        <f t="shared" si="30"/>
        <v>Y</v>
      </c>
      <c r="BI55" s="48" t="str">
        <f t="shared" si="30"/>
        <v>Y</v>
      </c>
      <c r="BJ55" s="48" t="str">
        <f t="shared" si="30"/>
        <v>Y</v>
      </c>
      <c r="BK55" s="48" t="str">
        <f t="shared" si="30"/>
        <v>Y</v>
      </c>
      <c r="BL55" s="48" t="str">
        <f t="shared" si="30"/>
        <v>Y</v>
      </c>
      <c r="BM55" s="48" t="str">
        <f t="shared" si="30"/>
        <v>Y</v>
      </c>
      <c r="BN55" s="48" t="str">
        <f t="shared" si="30"/>
        <v>Y</v>
      </c>
    </row>
    <row r="56" spans="2:118" s="52" customFormat="1" outlineLevel="1" x14ac:dyDescent="0.25">
      <c r="B56" s="77"/>
      <c r="C56" s="152" t="s">
        <v>605</v>
      </c>
      <c r="D56" s="145" t="s">
        <v>125</v>
      </c>
      <c r="E56" s="146"/>
      <c r="F56" s="147"/>
      <c r="G56" s="147"/>
      <c r="H56" s="147"/>
      <c r="I56" s="147"/>
      <c r="J56" s="147"/>
      <c r="K56" s="147"/>
      <c r="L56" s="147"/>
      <c r="M56" s="147"/>
      <c r="N56" s="147"/>
      <c r="O56" s="147"/>
      <c r="P56" s="147"/>
      <c r="Q56" s="147"/>
      <c r="R56" s="147"/>
      <c r="S56" s="147"/>
      <c r="T56" s="147"/>
      <c r="U56" s="147"/>
      <c r="V56" s="147"/>
      <c r="W56" s="147"/>
      <c r="X56" s="147"/>
      <c r="Y56" s="147"/>
      <c r="AA56" s="48" t="s">
        <v>126</v>
      </c>
      <c r="AB56" s="48" t="s">
        <v>126</v>
      </c>
      <c r="AC56" s="48" t="s">
        <v>126</v>
      </c>
      <c r="AD56" s="48" t="s">
        <v>127</v>
      </c>
      <c r="AE56" s="48" t="s">
        <v>126</v>
      </c>
      <c r="AF56" s="48" t="s">
        <v>126</v>
      </c>
      <c r="AG56" s="48" t="s">
        <v>126</v>
      </c>
      <c r="AH56" s="48" t="s">
        <v>126</v>
      </c>
      <c r="AI56" s="48" t="s">
        <v>127</v>
      </c>
      <c r="AJ56" s="48" t="s">
        <v>126</v>
      </c>
      <c r="AK56" s="53"/>
      <c r="AL56" s="48" t="s">
        <v>127</v>
      </c>
      <c r="AM56" s="48" t="s">
        <v>126</v>
      </c>
      <c r="AN56" s="48" t="s">
        <v>126</v>
      </c>
      <c r="AO56" s="48" t="s">
        <v>126</v>
      </c>
      <c r="AP56" s="53"/>
      <c r="AQ56" s="48" t="s">
        <v>126</v>
      </c>
      <c r="AR56" s="48" t="s">
        <v>126</v>
      </c>
      <c r="AS56" s="48" t="s">
        <v>126</v>
      </c>
      <c r="AU56" s="48" t="str">
        <f t="shared" si="29"/>
        <v>Y</v>
      </c>
      <c r="AV56" s="48" t="str">
        <f t="shared" si="29"/>
        <v>Y</v>
      </c>
      <c r="AW56" s="48" t="str">
        <f t="shared" si="29"/>
        <v>Y</v>
      </c>
      <c r="AX56" s="48" t="str">
        <f t="shared" si="29"/>
        <v>Y</v>
      </c>
      <c r="AY56" s="48" t="str">
        <f t="shared" si="29"/>
        <v>Y</v>
      </c>
      <c r="AZ56" s="48" t="str">
        <f t="shared" si="29"/>
        <v>Y</v>
      </c>
      <c r="BA56" s="48" t="str">
        <f t="shared" si="29"/>
        <v>Y</v>
      </c>
      <c r="BB56" s="48" t="str">
        <f t="shared" si="29"/>
        <v>Y</v>
      </c>
      <c r="BC56" s="48" t="str">
        <f t="shared" si="29"/>
        <v>Y</v>
      </c>
      <c r="BD56" s="48" t="str">
        <f t="shared" si="29"/>
        <v>Y</v>
      </c>
      <c r="BE56" s="48" t="str">
        <f t="shared" si="30"/>
        <v>Y</v>
      </c>
      <c r="BF56" s="48" t="str">
        <f t="shared" si="30"/>
        <v>Y</v>
      </c>
      <c r="BG56" s="48" t="str">
        <f t="shared" si="30"/>
        <v>Y</v>
      </c>
      <c r="BH56" s="48" t="str">
        <f t="shared" si="30"/>
        <v>Y</v>
      </c>
      <c r="BI56" s="48" t="str">
        <f t="shared" si="30"/>
        <v>Y</v>
      </c>
      <c r="BJ56" s="48" t="str">
        <f t="shared" si="30"/>
        <v>Y</v>
      </c>
      <c r="BK56" s="48" t="str">
        <f t="shared" si="30"/>
        <v>Y</v>
      </c>
      <c r="BL56" s="48" t="str">
        <f t="shared" si="30"/>
        <v>Y</v>
      </c>
      <c r="BM56" s="48" t="str">
        <f t="shared" si="30"/>
        <v>Y</v>
      </c>
      <c r="BN56" s="48" t="str">
        <f t="shared" si="30"/>
        <v>Y</v>
      </c>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row>
    <row r="57" spans="2:118" outlineLevel="1" x14ac:dyDescent="0.25">
      <c r="G57" s="48"/>
      <c r="H57" s="48"/>
      <c r="I57" s="48"/>
      <c r="J57" s="48"/>
      <c r="K57" s="48"/>
      <c r="L57" s="48"/>
      <c r="M57" s="48"/>
      <c r="N57" s="48"/>
      <c r="O57" s="48"/>
      <c r="P57" s="48"/>
      <c r="Q57" s="48"/>
      <c r="R57" s="48"/>
      <c r="S57" s="48"/>
      <c r="T57" s="48"/>
      <c r="U57" s="48"/>
      <c r="V57" s="48"/>
      <c r="W57" s="48"/>
      <c r="X57" s="48"/>
      <c r="Y57" s="48"/>
    </row>
    <row r="58" spans="2:118" outlineLevel="1" x14ac:dyDescent="0.25">
      <c r="G58" s="48"/>
      <c r="H58" s="48"/>
      <c r="I58" s="48"/>
      <c r="J58" s="48"/>
      <c r="K58" s="48"/>
      <c r="L58" s="48"/>
      <c r="M58" s="48"/>
      <c r="N58" s="48"/>
      <c r="O58" s="48"/>
      <c r="P58" s="48"/>
      <c r="Q58" s="48"/>
      <c r="R58" s="48"/>
      <c r="S58" s="48"/>
      <c r="T58" s="48"/>
      <c r="U58" s="48"/>
      <c r="V58" s="48"/>
      <c r="W58" s="48"/>
      <c r="X58" s="48"/>
      <c r="Y58" s="48"/>
    </row>
    <row r="59" spans="2:118" ht="15.75" outlineLevel="1" x14ac:dyDescent="0.25">
      <c r="C59" s="148" t="s">
        <v>624</v>
      </c>
      <c r="F59" s="153"/>
      <c r="G59" s="153"/>
      <c r="H59" s="153"/>
      <c r="I59" s="153"/>
      <c r="J59" s="153"/>
      <c r="K59" s="153"/>
      <c r="L59" s="153"/>
      <c r="M59" s="153"/>
      <c r="N59" s="153"/>
      <c r="O59" s="153"/>
      <c r="P59" s="153"/>
      <c r="Q59" s="153"/>
      <c r="R59" s="153"/>
      <c r="S59" s="153"/>
      <c r="T59" s="153"/>
      <c r="U59" s="153"/>
      <c r="V59" s="153"/>
      <c r="W59" s="153"/>
      <c r="X59" s="153"/>
      <c r="Y59" s="153"/>
    </row>
    <row r="60" spans="2:118" outlineLevel="1" x14ac:dyDescent="0.25">
      <c r="C60" s="149" t="s">
        <v>622</v>
      </c>
      <c r="D60" s="143" t="s">
        <v>147</v>
      </c>
      <c r="E60" s="144" t="s">
        <v>610</v>
      </c>
      <c r="F60" s="115"/>
      <c r="G60" s="115"/>
      <c r="H60" s="115"/>
      <c r="I60" s="115"/>
      <c r="J60" s="115"/>
      <c r="K60" s="115"/>
      <c r="L60" s="115"/>
      <c r="M60" s="115"/>
      <c r="N60" s="115"/>
      <c r="O60" s="115"/>
      <c r="P60" s="115"/>
      <c r="Q60" s="115"/>
      <c r="R60" s="115"/>
      <c r="S60" s="115"/>
      <c r="T60" s="115"/>
      <c r="U60" s="115"/>
      <c r="V60" s="115"/>
      <c r="W60" s="115"/>
      <c r="X60" s="115"/>
      <c r="Y60" s="115"/>
      <c r="AA60" s="48" t="s">
        <v>127</v>
      </c>
      <c r="AB60" s="48" t="s">
        <v>127</v>
      </c>
      <c r="AC60" s="48" t="s">
        <v>126</v>
      </c>
      <c r="AD60" s="48" t="s">
        <v>127</v>
      </c>
      <c r="AE60" s="48" t="s">
        <v>127</v>
      </c>
      <c r="AF60" s="48" t="s">
        <v>127</v>
      </c>
      <c r="AG60" s="48" t="s">
        <v>126</v>
      </c>
      <c r="AH60" s="48" t="s">
        <v>126</v>
      </c>
      <c r="AI60" s="48" t="s">
        <v>127</v>
      </c>
      <c r="AJ60" s="48" t="s">
        <v>126</v>
      </c>
      <c r="AL60" s="48" t="s">
        <v>127</v>
      </c>
      <c r="AM60" s="48" t="s">
        <v>126</v>
      </c>
      <c r="AN60" s="48" t="s">
        <v>126</v>
      </c>
      <c r="AO60" s="48" t="s">
        <v>126</v>
      </c>
      <c r="AQ60" s="48" t="s">
        <v>126</v>
      </c>
      <c r="AR60" s="48" t="s">
        <v>126</v>
      </c>
      <c r="AS60" s="48" t="s">
        <v>126</v>
      </c>
      <c r="AU60" s="48" t="str">
        <f t="shared" ref="AU60:BD66" si="50">IFERROR(IF(OR(HLOOKUP(F$6,$AA$13:$AJ$126,ROW($AT60)-ROW($AT$12),FALSE)="N",HLOOKUP(IF(F$3="Please Select","",IF(AND(LEFT(F$3,3)&lt;&gt;"IPC",LEFT(F$3,3)&lt;&gt;"PPA",LEFT(F$3,7)&lt;&gt;"Program"),"Hybrid",LEFT(F$3,3))),$AL$13:$AO$126,ROW($AT60)-ROW($AT$12),FALSE)="N",HLOOKUP(F$5,$AQ$13:$AS$126,ROW($AT60)-ROW($AT$12),FALSE)="N"),"N",IF(OR(HLOOKUP(F$6,$AA$13:$AJ$126,ROW($AT60)-ROW($AT$12),FALSE)="A",HLOOKUP(IF(F$3="Please Select","",IF(AND(LEFT(F$3,3)&lt;&gt;"IPC",LEFT(F$3,3)&lt;&gt;"PPA"),"Hybrid",LEFT(F$3,3))),$AL$13:$AO$126,ROW($AT60)-ROW($AT$12),FALSE)="A",HLOOKUP(F$5,$AQ$13:$AS$126,ROW($AT60)-ROW($AT$12),FALSE)="A"),"A","Y")),$AS60)</f>
        <v>N</v>
      </c>
      <c r="AV60" s="48" t="str">
        <f t="shared" si="50"/>
        <v>Y</v>
      </c>
      <c r="AW60" s="48" t="str">
        <f t="shared" si="50"/>
        <v>Y</v>
      </c>
      <c r="AX60" s="48" t="str">
        <f t="shared" si="50"/>
        <v>Y</v>
      </c>
      <c r="AY60" s="48" t="str">
        <f t="shared" si="50"/>
        <v>Y</v>
      </c>
      <c r="AZ60" s="48" t="str">
        <f t="shared" si="50"/>
        <v>Y</v>
      </c>
      <c r="BA60" s="48" t="str">
        <f t="shared" si="50"/>
        <v>Y</v>
      </c>
      <c r="BB60" s="48" t="str">
        <f t="shared" si="50"/>
        <v>Y</v>
      </c>
      <c r="BC60" s="48" t="str">
        <f t="shared" si="50"/>
        <v>Y</v>
      </c>
      <c r="BD60" s="48" t="str">
        <f t="shared" si="50"/>
        <v>Y</v>
      </c>
      <c r="BE60" s="48" t="str">
        <f t="shared" ref="BE60:BN66" si="51">IFERROR(IF(OR(HLOOKUP(P$6,$AA$13:$AJ$126,ROW($AT60)-ROW($AT$12),FALSE)="N",HLOOKUP(IF(P$3="Please Select","",IF(AND(LEFT(P$3,3)&lt;&gt;"IPC",LEFT(P$3,3)&lt;&gt;"PPA",LEFT(P$3,7)&lt;&gt;"Program"),"Hybrid",LEFT(P$3,3))),$AL$13:$AO$126,ROW($AT60)-ROW($AT$12),FALSE)="N",HLOOKUP(P$5,$AQ$13:$AS$126,ROW($AT60)-ROW($AT$12),FALSE)="N"),"N",IF(OR(HLOOKUP(P$6,$AA$13:$AJ$126,ROW($AT60)-ROW($AT$12),FALSE)="A",HLOOKUP(IF(P$3="Please Select","",IF(AND(LEFT(P$3,3)&lt;&gt;"IPC",LEFT(P$3,3)&lt;&gt;"PPA"),"Hybrid",LEFT(P$3,3))),$AL$13:$AO$126,ROW($AT60)-ROW($AT$12),FALSE)="A",HLOOKUP(P$5,$AQ$13:$AS$126,ROW($AT60)-ROW($AT$12),FALSE)="A"),"A","Y")),$AS60)</f>
        <v>Y</v>
      </c>
      <c r="BF60" s="48" t="str">
        <f t="shared" si="51"/>
        <v>Y</v>
      </c>
      <c r="BG60" s="48" t="str">
        <f t="shared" si="51"/>
        <v>Y</v>
      </c>
      <c r="BH60" s="48" t="str">
        <f t="shared" si="51"/>
        <v>Y</v>
      </c>
      <c r="BI60" s="48" t="str">
        <f t="shared" si="51"/>
        <v>Y</v>
      </c>
      <c r="BJ60" s="48" t="str">
        <f t="shared" si="51"/>
        <v>Y</v>
      </c>
      <c r="BK60" s="48" t="str">
        <f t="shared" si="51"/>
        <v>Y</v>
      </c>
      <c r="BL60" s="48" t="str">
        <f t="shared" si="51"/>
        <v>Y</v>
      </c>
      <c r="BM60" s="48" t="str">
        <f t="shared" si="51"/>
        <v>Y</v>
      </c>
      <c r="BN60" s="48" t="str">
        <f t="shared" si="51"/>
        <v>Y</v>
      </c>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row>
    <row r="61" spans="2:118" outlineLevel="1" x14ac:dyDescent="0.25">
      <c r="C61" s="150" t="s">
        <v>614</v>
      </c>
      <c r="D61" s="143" t="s">
        <v>325</v>
      </c>
      <c r="E61" s="144" t="s">
        <v>351</v>
      </c>
      <c r="F61" s="151"/>
      <c r="G61" s="151"/>
      <c r="H61" s="151"/>
      <c r="I61" s="151"/>
      <c r="J61" s="151"/>
      <c r="K61" s="151"/>
      <c r="L61" s="151"/>
      <c r="M61" s="151"/>
      <c r="N61" s="151"/>
      <c r="O61" s="151"/>
      <c r="P61" s="151"/>
      <c r="Q61" s="151"/>
      <c r="R61" s="151"/>
      <c r="S61" s="151"/>
      <c r="T61" s="151"/>
      <c r="U61" s="151"/>
      <c r="V61" s="151"/>
      <c r="W61" s="151"/>
      <c r="X61" s="151"/>
      <c r="Y61" s="151"/>
      <c r="AA61" s="48" t="s">
        <v>127</v>
      </c>
      <c r="AB61" s="48" t="s">
        <v>127</v>
      </c>
      <c r="AC61" s="48" t="s">
        <v>126</v>
      </c>
      <c r="AD61" s="48" t="s">
        <v>127</v>
      </c>
      <c r="AE61" s="48" t="s">
        <v>127</v>
      </c>
      <c r="AF61" s="48" t="s">
        <v>127</v>
      </c>
      <c r="AG61" s="48" t="s">
        <v>126</v>
      </c>
      <c r="AH61" s="48" t="s">
        <v>126</v>
      </c>
      <c r="AI61" s="48" t="s">
        <v>127</v>
      </c>
      <c r="AJ61" s="48" t="s">
        <v>126</v>
      </c>
      <c r="AL61" s="48" t="s">
        <v>127</v>
      </c>
      <c r="AM61" s="48" t="s">
        <v>126</v>
      </c>
      <c r="AN61" s="48" t="s">
        <v>126</v>
      </c>
      <c r="AO61" s="48" t="s">
        <v>126</v>
      </c>
      <c r="AQ61" s="48" t="s">
        <v>126</v>
      </c>
      <c r="AR61" s="48" t="s">
        <v>126</v>
      </c>
      <c r="AS61" s="48" t="s">
        <v>126</v>
      </c>
      <c r="AU61" s="48" t="str">
        <f t="shared" si="50"/>
        <v>N</v>
      </c>
      <c r="AV61" s="48" t="str">
        <f t="shared" si="50"/>
        <v>Y</v>
      </c>
      <c r="AW61" s="48" t="str">
        <f t="shared" si="50"/>
        <v>Y</v>
      </c>
      <c r="AX61" s="48" t="str">
        <f t="shared" si="50"/>
        <v>Y</v>
      </c>
      <c r="AY61" s="48" t="str">
        <f t="shared" si="50"/>
        <v>Y</v>
      </c>
      <c r="AZ61" s="48" t="str">
        <f t="shared" si="50"/>
        <v>Y</v>
      </c>
      <c r="BA61" s="48" t="str">
        <f t="shared" si="50"/>
        <v>Y</v>
      </c>
      <c r="BB61" s="48" t="str">
        <f t="shared" si="50"/>
        <v>Y</v>
      </c>
      <c r="BC61" s="48" t="str">
        <f t="shared" si="50"/>
        <v>Y</v>
      </c>
      <c r="BD61" s="48" t="str">
        <f t="shared" si="50"/>
        <v>Y</v>
      </c>
      <c r="BE61" s="48" t="str">
        <f t="shared" si="51"/>
        <v>Y</v>
      </c>
      <c r="BF61" s="48" t="str">
        <f t="shared" si="51"/>
        <v>Y</v>
      </c>
      <c r="BG61" s="48" t="str">
        <f t="shared" si="51"/>
        <v>Y</v>
      </c>
      <c r="BH61" s="48" t="str">
        <f t="shared" si="51"/>
        <v>Y</v>
      </c>
      <c r="BI61" s="48" t="str">
        <f t="shared" si="51"/>
        <v>Y</v>
      </c>
      <c r="BJ61" s="48" t="str">
        <f t="shared" si="51"/>
        <v>Y</v>
      </c>
      <c r="BK61" s="48" t="str">
        <f t="shared" si="51"/>
        <v>Y</v>
      </c>
      <c r="BL61" s="48" t="str">
        <f t="shared" si="51"/>
        <v>Y</v>
      </c>
      <c r="BM61" s="48" t="str">
        <f t="shared" si="51"/>
        <v>Y</v>
      </c>
      <c r="BN61" s="48" t="str">
        <f t="shared" si="51"/>
        <v>Y</v>
      </c>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row>
    <row r="62" spans="2:118" outlineLevel="1" x14ac:dyDescent="0.25">
      <c r="C62" s="149" t="s">
        <v>623</v>
      </c>
      <c r="D62" s="216" t="s">
        <v>138</v>
      </c>
      <c r="E62" s="144" t="s">
        <v>616</v>
      </c>
      <c r="F62" s="159">
        <f>F63+F64</f>
        <v>0</v>
      </c>
      <c r="G62" s="159">
        <f t="shared" ref="G62" si="52">G63+G64</f>
        <v>0</v>
      </c>
      <c r="H62" s="159">
        <f t="shared" ref="H62" si="53">H63+H64</f>
        <v>0</v>
      </c>
      <c r="I62" s="159">
        <f t="shared" ref="I62" si="54">I63+I64</f>
        <v>0</v>
      </c>
      <c r="J62" s="159">
        <f t="shared" ref="J62" si="55">J63+J64</f>
        <v>0</v>
      </c>
      <c r="K62" s="159">
        <f t="shared" ref="K62" si="56">K63+K64</f>
        <v>0</v>
      </c>
      <c r="L62" s="159">
        <f t="shared" ref="L62" si="57">L63+L64</f>
        <v>0</v>
      </c>
      <c r="M62" s="159">
        <f t="shared" ref="M62" si="58">M63+M64</f>
        <v>0</v>
      </c>
      <c r="N62" s="159">
        <f t="shared" ref="N62" si="59">N63+N64</f>
        <v>0</v>
      </c>
      <c r="O62" s="159">
        <f t="shared" ref="O62" si="60">O63+O64</f>
        <v>0</v>
      </c>
      <c r="P62" s="159">
        <f t="shared" ref="P62" si="61">P63+P64</f>
        <v>0</v>
      </c>
      <c r="Q62" s="159">
        <f t="shared" ref="Q62" si="62">Q63+Q64</f>
        <v>0</v>
      </c>
      <c r="R62" s="159">
        <f t="shared" ref="R62" si="63">R63+R64</f>
        <v>0</v>
      </c>
      <c r="S62" s="159">
        <f t="shared" ref="S62" si="64">S63+S64</f>
        <v>0</v>
      </c>
      <c r="T62" s="159">
        <f t="shared" ref="T62" si="65">T63+T64</f>
        <v>0</v>
      </c>
      <c r="U62" s="159">
        <f t="shared" ref="U62" si="66">U63+U64</f>
        <v>0</v>
      </c>
      <c r="V62" s="159">
        <f t="shared" ref="V62" si="67">V63+V64</f>
        <v>0</v>
      </c>
      <c r="W62" s="159">
        <f t="shared" ref="W62" si="68">W63+W64</f>
        <v>0</v>
      </c>
      <c r="X62" s="159">
        <f t="shared" ref="X62" si="69">X63+X64</f>
        <v>0</v>
      </c>
      <c r="Y62" s="159">
        <f t="shared" ref="Y62" si="70">Y63+Y64</f>
        <v>0</v>
      </c>
      <c r="AA62" s="48" t="s">
        <v>140</v>
      </c>
      <c r="AB62" s="48" t="s">
        <v>140</v>
      </c>
      <c r="AC62" s="48" t="s">
        <v>140</v>
      </c>
      <c r="AD62" s="48" t="s">
        <v>127</v>
      </c>
      <c r="AE62" s="48" t="s">
        <v>140</v>
      </c>
      <c r="AF62" s="48" t="s">
        <v>140</v>
      </c>
      <c r="AG62" s="48" t="s">
        <v>140</v>
      </c>
      <c r="AH62" s="48" t="s">
        <v>140</v>
      </c>
      <c r="AI62" s="48" t="s">
        <v>127</v>
      </c>
      <c r="AJ62" s="48" t="s">
        <v>140</v>
      </c>
      <c r="AL62" s="48" t="s">
        <v>127</v>
      </c>
      <c r="AM62" s="48" t="s">
        <v>140</v>
      </c>
      <c r="AN62" s="48" t="s">
        <v>140</v>
      </c>
      <c r="AO62" s="48" t="s">
        <v>140</v>
      </c>
      <c r="AQ62" s="48" t="s">
        <v>140</v>
      </c>
      <c r="AR62" s="48" t="s">
        <v>140</v>
      </c>
      <c r="AS62" s="48" t="s">
        <v>140</v>
      </c>
      <c r="AU62" s="48" t="str">
        <f t="shared" si="50"/>
        <v>A</v>
      </c>
      <c r="AV62" s="48" t="str">
        <f t="shared" si="50"/>
        <v>A</v>
      </c>
      <c r="AW62" s="48" t="str">
        <f t="shared" si="50"/>
        <v>A</v>
      </c>
      <c r="AX62" s="48" t="str">
        <f t="shared" si="50"/>
        <v>A</v>
      </c>
      <c r="AY62" s="48" t="str">
        <f t="shared" si="50"/>
        <v>A</v>
      </c>
      <c r="AZ62" s="48" t="str">
        <f t="shared" si="50"/>
        <v>A</v>
      </c>
      <c r="BA62" s="48" t="str">
        <f t="shared" si="50"/>
        <v>A</v>
      </c>
      <c r="BB62" s="48" t="str">
        <f t="shared" si="50"/>
        <v>A</v>
      </c>
      <c r="BC62" s="48" t="str">
        <f t="shared" si="50"/>
        <v>A</v>
      </c>
      <c r="BD62" s="48" t="str">
        <f t="shared" si="50"/>
        <v>A</v>
      </c>
      <c r="BE62" s="48" t="str">
        <f t="shared" si="51"/>
        <v>A</v>
      </c>
      <c r="BF62" s="48" t="str">
        <f t="shared" si="51"/>
        <v>A</v>
      </c>
      <c r="BG62" s="48" t="str">
        <f t="shared" si="51"/>
        <v>A</v>
      </c>
      <c r="BH62" s="48" t="str">
        <f t="shared" si="51"/>
        <v>A</v>
      </c>
      <c r="BI62" s="48" t="str">
        <f t="shared" si="51"/>
        <v>A</v>
      </c>
      <c r="BJ62" s="48" t="str">
        <f t="shared" si="51"/>
        <v>A</v>
      </c>
      <c r="BK62" s="48" t="str">
        <f t="shared" si="51"/>
        <v>A</v>
      </c>
      <c r="BL62" s="48" t="str">
        <f t="shared" si="51"/>
        <v>A</v>
      </c>
      <c r="BM62" s="48" t="str">
        <f t="shared" si="51"/>
        <v>A</v>
      </c>
      <c r="BN62" s="48" t="str">
        <f t="shared" si="51"/>
        <v>A</v>
      </c>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row>
    <row r="63" spans="2:118" outlineLevel="1" x14ac:dyDescent="0.25">
      <c r="C63" s="150" t="s">
        <v>617</v>
      </c>
      <c r="D63" s="143" t="s">
        <v>147</v>
      </c>
      <c r="E63" s="144" t="s">
        <v>616</v>
      </c>
      <c r="F63" s="115"/>
      <c r="G63" s="115"/>
      <c r="H63" s="115"/>
      <c r="I63" s="115"/>
      <c r="J63" s="115"/>
      <c r="K63" s="115"/>
      <c r="L63" s="115"/>
      <c r="M63" s="115"/>
      <c r="N63" s="115"/>
      <c r="O63" s="115"/>
      <c r="P63" s="115"/>
      <c r="Q63" s="115"/>
      <c r="R63" s="115"/>
      <c r="S63" s="115"/>
      <c r="T63" s="115"/>
      <c r="U63" s="115"/>
      <c r="V63" s="115"/>
      <c r="W63" s="115"/>
      <c r="X63" s="115"/>
      <c r="Y63" s="115"/>
      <c r="AA63" s="48" t="s">
        <v>126</v>
      </c>
      <c r="AB63" s="48" t="s">
        <v>126</v>
      </c>
      <c r="AC63" s="48" t="s">
        <v>126</v>
      </c>
      <c r="AD63" s="48" t="s">
        <v>127</v>
      </c>
      <c r="AE63" s="48" t="s">
        <v>126</v>
      </c>
      <c r="AF63" s="48" t="s">
        <v>126</v>
      </c>
      <c r="AG63" s="48" t="s">
        <v>126</v>
      </c>
      <c r="AH63" s="48" t="s">
        <v>126</v>
      </c>
      <c r="AI63" s="48" t="s">
        <v>127</v>
      </c>
      <c r="AJ63" s="48" t="s">
        <v>126</v>
      </c>
      <c r="AL63" s="48" t="s">
        <v>127</v>
      </c>
      <c r="AM63" s="48" t="s">
        <v>126</v>
      </c>
      <c r="AN63" s="48" t="s">
        <v>126</v>
      </c>
      <c r="AO63" s="48" t="s">
        <v>126</v>
      </c>
      <c r="AQ63" s="48" t="s">
        <v>126</v>
      </c>
      <c r="AR63" s="48" t="s">
        <v>126</v>
      </c>
      <c r="AS63" s="48" t="s">
        <v>126</v>
      </c>
      <c r="AU63" s="48" t="str">
        <f t="shared" si="50"/>
        <v>Y</v>
      </c>
      <c r="AV63" s="48" t="str">
        <f t="shared" si="50"/>
        <v>Y</v>
      </c>
      <c r="AW63" s="48" t="str">
        <f t="shared" si="50"/>
        <v>Y</v>
      </c>
      <c r="AX63" s="48" t="str">
        <f t="shared" si="50"/>
        <v>Y</v>
      </c>
      <c r="AY63" s="48" t="str">
        <f t="shared" si="50"/>
        <v>Y</v>
      </c>
      <c r="AZ63" s="48" t="str">
        <f t="shared" si="50"/>
        <v>Y</v>
      </c>
      <c r="BA63" s="48" t="str">
        <f t="shared" si="50"/>
        <v>Y</v>
      </c>
      <c r="BB63" s="48" t="str">
        <f t="shared" si="50"/>
        <v>Y</v>
      </c>
      <c r="BC63" s="48" t="str">
        <f t="shared" si="50"/>
        <v>Y</v>
      </c>
      <c r="BD63" s="48" t="str">
        <f t="shared" si="50"/>
        <v>Y</v>
      </c>
      <c r="BE63" s="48" t="str">
        <f t="shared" si="51"/>
        <v>Y</v>
      </c>
      <c r="BF63" s="48" t="str">
        <f t="shared" si="51"/>
        <v>Y</v>
      </c>
      <c r="BG63" s="48" t="str">
        <f t="shared" si="51"/>
        <v>Y</v>
      </c>
      <c r="BH63" s="48" t="str">
        <f t="shared" si="51"/>
        <v>Y</v>
      </c>
      <c r="BI63" s="48" t="str">
        <f t="shared" si="51"/>
        <v>Y</v>
      </c>
      <c r="BJ63" s="48" t="str">
        <f t="shared" si="51"/>
        <v>Y</v>
      </c>
      <c r="BK63" s="48" t="str">
        <f t="shared" si="51"/>
        <v>Y</v>
      </c>
      <c r="BL63" s="48" t="str">
        <f t="shared" si="51"/>
        <v>Y</v>
      </c>
      <c r="BM63" s="48" t="str">
        <f t="shared" si="51"/>
        <v>Y</v>
      </c>
      <c r="BN63" s="48" t="str">
        <f t="shared" si="51"/>
        <v>Y</v>
      </c>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row>
    <row r="64" spans="2:118" outlineLevel="1" x14ac:dyDescent="0.25">
      <c r="C64" s="150" t="s">
        <v>618</v>
      </c>
      <c r="D64" s="143" t="s">
        <v>147</v>
      </c>
      <c r="E64" s="144" t="s">
        <v>616</v>
      </c>
      <c r="F64" s="115"/>
      <c r="G64" s="115"/>
      <c r="H64" s="115"/>
      <c r="I64" s="115"/>
      <c r="J64" s="115"/>
      <c r="K64" s="115"/>
      <c r="L64" s="115"/>
      <c r="M64" s="115"/>
      <c r="N64" s="115"/>
      <c r="O64" s="115"/>
      <c r="P64" s="115"/>
      <c r="Q64" s="115"/>
      <c r="R64" s="115"/>
      <c r="S64" s="115"/>
      <c r="T64" s="115"/>
      <c r="U64" s="115"/>
      <c r="V64" s="115"/>
      <c r="W64" s="115"/>
      <c r="X64" s="115"/>
      <c r="Y64" s="115"/>
      <c r="AA64" s="48" t="s">
        <v>126</v>
      </c>
      <c r="AB64" s="48" t="s">
        <v>126</v>
      </c>
      <c r="AC64" s="48" t="s">
        <v>126</v>
      </c>
      <c r="AD64" s="48" t="s">
        <v>127</v>
      </c>
      <c r="AE64" s="48" t="s">
        <v>126</v>
      </c>
      <c r="AF64" s="48" t="s">
        <v>126</v>
      </c>
      <c r="AG64" s="48" t="s">
        <v>126</v>
      </c>
      <c r="AH64" s="48" t="s">
        <v>126</v>
      </c>
      <c r="AI64" s="48" t="s">
        <v>127</v>
      </c>
      <c r="AJ64" s="48" t="s">
        <v>126</v>
      </c>
      <c r="AL64" s="48" t="s">
        <v>127</v>
      </c>
      <c r="AM64" s="48" t="s">
        <v>126</v>
      </c>
      <c r="AN64" s="48" t="s">
        <v>126</v>
      </c>
      <c r="AO64" s="48" t="s">
        <v>126</v>
      </c>
      <c r="AQ64" s="48" t="s">
        <v>126</v>
      </c>
      <c r="AR64" s="48" t="s">
        <v>126</v>
      </c>
      <c r="AS64" s="48" t="s">
        <v>126</v>
      </c>
      <c r="AU64" s="48" t="str">
        <f t="shared" si="50"/>
        <v>Y</v>
      </c>
      <c r="AV64" s="48" t="str">
        <f t="shared" si="50"/>
        <v>Y</v>
      </c>
      <c r="AW64" s="48" t="str">
        <f t="shared" si="50"/>
        <v>Y</v>
      </c>
      <c r="AX64" s="48" t="str">
        <f t="shared" si="50"/>
        <v>Y</v>
      </c>
      <c r="AY64" s="48" t="str">
        <f t="shared" si="50"/>
        <v>Y</v>
      </c>
      <c r="AZ64" s="48" t="str">
        <f t="shared" si="50"/>
        <v>Y</v>
      </c>
      <c r="BA64" s="48" t="str">
        <f t="shared" si="50"/>
        <v>Y</v>
      </c>
      <c r="BB64" s="48" t="str">
        <f t="shared" si="50"/>
        <v>Y</v>
      </c>
      <c r="BC64" s="48" t="str">
        <f t="shared" si="50"/>
        <v>Y</v>
      </c>
      <c r="BD64" s="48" t="str">
        <f t="shared" si="50"/>
        <v>Y</v>
      </c>
      <c r="BE64" s="48" t="str">
        <f t="shared" si="51"/>
        <v>Y</v>
      </c>
      <c r="BF64" s="48" t="str">
        <f t="shared" si="51"/>
        <v>Y</v>
      </c>
      <c r="BG64" s="48" t="str">
        <f t="shared" si="51"/>
        <v>Y</v>
      </c>
      <c r="BH64" s="48" t="str">
        <f t="shared" si="51"/>
        <v>Y</v>
      </c>
      <c r="BI64" s="48" t="str">
        <f t="shared" si="51"/>
        <v>Y</v>
      </c>
      <c r="BJ64" s="48" t="str">
        <f t="shared" si="51"/>
        <v>Y</v>
      </c>
      <c r="BK64" s="48" t="str">
        <f t="shared" si="51"/>
        <v>Y</v>
      </c>
      <c r="BL64" s="48" t="str">
        <f t="shared" si="51"/>
        <v>Y</v>
      </c>
      <c r="BM64" s="48" t="str">
        <f t="shared" si="51"/>
        <v>Y</v>
      </c>
      <c r="BN64" s="48" t="str">
        <f t="shared" si="51"/>
        <v>Y</v>
      </c>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row>
    <row r="65" spans="2:118" outlineLevel="1" x14ac:dyDescent="0.25">
      <c r="C65" s="150" t="s">
        <v>614</v>
      </c>
      <c r="D65" s="143" t="s">
        <v>325</v>
      </c>
      <c r="E65" s="144" t="s">
        <v>351</v>
      </c>
      <c r="F65" s="151"/>
      <c r="G65" s="151"/>
      <c r="H65" s="151"/>
      <c r="I65" s="151"/>
      <c r="J65" s="151"/>
      <c r="K65" s="151"/>
      <c r="L65" s="151"/>
      <c r="M65" s="151"/>
      <c r="N65" s="151"/>
      <c r="O65" s="151"/>
      <c r="P65" s="151"/>
      <c r="Q65" s="151"/>
      <c r="R65" s="151"/>
      <c r="S65" s="151"/>
      <c r="T65" s="151"/>
      <c r="U65" s="151"/>
      <c r="V65" s="151"/>
      <c r="W65" s="151"/>
      <c r="X65" s="151"/>
      <c r="Y65" s="151"/>
      <c r="AA65" s="48" t="s">
        <v>126</v>
      </c>
      <c r="AB65" s="48" t="s">
        <v>126</v>
      </c>
      <c r="AC65" s="48" t="s">
        <v>126</v>
      </c>
      <c r="AD65" s="48" t="s">
        <v>127</v>
      </c>
      <c r="AE65" s="48" t="s">
        <v>126</v>
      </c>
      <c r="AF65" s="48" t="s">
        <v>126</v>
      </c>
      <c r="AG65" s="48" t="s">
        <v>126</v>
      </c>
      <c r="AH65" s="48" t="s">
        <v>126</v>
      </c>
      <c r="AI65" s="48" t="s">
        <v>127</v>
      </c>
      <c r="AJ65" s="48" t="s">
        <v>126</v>
      </c>
      <c r="AL65" s="48" t="s">
        <v>127</v>
      </c>
      <c r="AM65" s="48" t="s">
        <v>126</v>
      </c>
      <c r="AN65" s="48" t="s">
        <v>126</v>
      </c>
      <c r="AO65" s="48" t="s">
        <v>126</v>
      </c>
      <c r="AQ65" s="48" t="s">
        <v>126</v>
      </c>
      <c r="AR65" s="48" t="s">
        <v>126</v>
      </c>
      <c r="AS65" s="48" t="s">
        <v>126</v>
      </c>
      <c r="AU65" s="48" t="str">
        <f t="shared" si="50"/>
        <v>Y</v>
      </c>
      <c r="AV65" s="48" t="str">
        <f t="shared" si="50"/>
        <v>Y</v>
      </c>
      <c r="AW65" s="48" t="str">
        <f t="shared" si="50"/>
        <v>Y</v>
      </c>
      <c r="AX65" s="48" t="str">
        <f t="shared" si="50"/>
        <v>Y</v>
      </c>
      <c r="AY65" s="48" t="str">
        <f t="shared" si="50"/>
        <v>Y</v>
      </c>
      <c r="AZ65" s="48" t="str">
        <f t="shared" si="50"/>
        <v>Y</v>
      </c>
      <c r="BA65" s="48" t="str">
        <f t="shared" si="50"/>
        <v>Y</v>
      </c>
      <c r="BB65" s="48" t="str">
        <f t="shared" si="50"/>
        <v>Y</v>
      </c>
      <c r="BC65" s="48" t="str">
        <f t="shared" si="50"/>
        <v>Y</v>
      </c>
      <c r="BD65" s="48" t="str">
        <f t="shared" si="50"/>
        <v>Y</v>
      </c>
      <c r="BE65" s="48" t="str">
        <f t="shared" si="51"/>
        <v>Y</v>
      </c>
      <c r="BF65" s="48" t="str">
        <f t="shared" si="51"/>
        <v>Y</v>
      </c>
      <c r="BG65" s="48" t="str">
        <f t="shared" si="51"/>
        <v>Y</v>
      </c>
      <c r="BH65" s="48" t="str">
        <f t="shared" si="51"/>
        <v>Y</v>
      </c>
      <c r="BI65" s="48" t="str">
        <f t="shared" si="51"/>
        <v>Y</v>
      </c>
      <c r="BJ65" s="48" t="str">
        <f t="shared" si="51"/>
        <v>Y</v>
      </c>
      <c r="BK65" s="48" t="str">
        <f t="shared" si="51"/>
        <v>Y</v>
      </c>
      <c r="BL65" s="48" t="str">
        <f t="shared" si="51"/>
        <v>Y</v>
      </c>
      <c r="BM65" s="48" t="str">
        <f t="shared" si="51"/>
        <v>Y</v>
      </c>
      <c r="BN65" s="48" t="str">
        <f t="shared" si="51"/>
        <v>Y</v>
      </c>
    </row>
    <row r="66" spans="2:118" s="52" customFormat="1" outlineLevel="1" x14ac:dyDescent="0.25">
      <c r="B66" s="77"/>
      <c r="C66" s="152" t="s">
        <v>605</v>
      </c>
      <c r="D66" s="145" t="s">
        <v>125</v>
      </c>
      <c r="E66" s="146"/>
      <c r="F66" s="147"/>
      <c r="G66" s="147"/>
      <c r="H66" s="147"/>
      <c r="I66" s="147"/>
      <c r="J66" s="147"/>
      <c r="K66" s="147"/>
      <c r="L66" s="147"/>
      <c r="M66" s="147"/>
      <c r="N66" s="147"/>
      <c r="O66" s="147"/>
      <c r="P66" s="147"/>
      <c r="Q66" s="147"/>
      <c r="R66" s="147"/>
      <c r="S66" s="147"/>
      <c r="T66" s="147"/>
      <c r="U66" s="147"/>
      <c r="V66" s="147"/>
      <c r="W66" s="147"/>
      <c r="X66" s="147"/>
      <c r="Y66" s="147"/>
      <c r="AA66" s="48" t="s">
        <v>126</v>
      </c>
      <c r="AB66" s="48" t="s">
        <v>126</v>
      </c>
      <c r="AC66" s="48" t="s">
        <v>126</v>
      </c>
      <c r="AD66" s="48" t="s">
        <v>127</v>
      </c>
      <c r="AE66" s="48" t="s">
        <v>126</v>
      </c>
      <c r="AF66" s="48" t="s">
        <v>126</v>
      </c>
      <c r="AG66" s="48" t="s">
        <v>126</v>
      </c>
      <c r="AH66" s="48" t="s">
        <v>126</v>
      </c>
      <c r="AI66" s="48" t="s">
        <v>127</v>
      </c>
      <c r="AJ66" s="48" t="s">
        <v>126</v>
      </c>
      <c r="AK66" s="53"/>
      <c r="AL66" s="48" t="s">
        <v>127</v>
      </c>
      <c r="AM66" s="48" t="s">
        <v>126</v>
      </c>
      <c r="AN66" s="48" t="s">
        <v>126</v>
      </c>
      <c r="AO66" s="48" t="s">
        <v>126</v>
      </c>
      <c r="AP66" s="53"/>
      <c r="AQ66" s="48" t="s">
        <v>126</v>
      </c>
      <c r="AR66" s="48" t="s">
        <v>126</v>
      </c>
      <c r="AS66" s="48" t="s">
        <v>126</v>
      </c>
      <c r="AU66" s="48" t="str">
        <f t="shared" si="50"/>
        <v>Y</v>
      </c>
      <c r="AV66" s="48" t="str">
        <f t="shared" si="50"/>
        <v>Y</v>
      </c>
      <c r="AW66" s="48" t="str">
        <f t="shared" si="50"/>
        <v>Y</v>
      </c>
      <c r="AX66" s="48" t="str">
        <f t="shared" si="50"/>
        <v>Y</v>
      </c>
      <c r="AY66" s="48" t="str">
        <f t="shared" si="50"/>
        <v>Y</v>
      </c>
      <c r="AZ66" s="48" t="str">
        <f t="shared" si="50"/>
        <v>Y</v>
      </c>
      <c r="BA66" s="48" t="str">
        <f t="shared" si="50"/>
        <v>Y</v>
      </c>
      <c r="BB66" s="48" t="str">
        <f t="shared" si="50"/>
        <v>Y</v>
      </c>
      <c r="BC66" s="48" t="str">
        <f t="shared" si="50"/>
        <v>Y</v>
      </c>
      <c r="BD66" s="48" t="str">
        <f t="shared" si="50"/>
        <v>Y</v>
      </c>
      <c r="BE66" s="48" t="str">
        <f t="shared" si="51"/>
        <v>Y</v>
      </c>
      <c r="BF66" s="48" t="str">
        <f t="shared" si="51"/>
        <v>Y</v>
      </c>
      <c r="BG66" s="48" t="str">
        <f t="shared" si="51"/>
        <v>Y</v>
      </c>
      <c r="BH66" s="48" t="str">
        <f t="shared" si="51"/>
        <v>Y</v>
      </c>
      <c r="BI66" s="48" t="str">
        <f t="shared" si="51"/>
        <v>Y</v>
      </c>
      <c r="BJ66" s="48" t="str">
        <f t="shared" si="51"/>
        <v>Y</v>
      </c>
      <c r="BK66" s="48" t="str">
        <f t="shared" si="51"/>
        <v>Y</v>
      </c>
      <c r="BL66" s="48" t="str">
        <f t="shared" si="51"/>
        <v>Y</v>
      </c>
      <c r="BM66" s="48" t="str">
        <f t="shared" si="51"/>
        <v>Y</v>
      </c>
      <c r="BN66" s="48" t="str">
        <f t="shared" si="51"/>
        <v>Y</v>
      </c>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row>
    <row r="67" spans="2:118" outlineLevel="1" x14ac:dyDescent="0.25">
      <c r="G67" s="48"/>
      <c r="H67" s="48"/>
      <c r="I67" s="48"/>
      <c r="J67" s="48"/>
      <c r="K67" s="48"/>
      <c r="L67" s="48"/>
      <c r="M67" s="48"/>
      <c r="N67" s="48"/>
      <c r="O67" s="48"/>
      <c r="P67" s="48"/>
      <c r="Q67" s="48"/>
      <c r="R67" s="48"/>
      <c r="S67" s="48"/>
      <c r="T67" s="48"/>
      <c r="U67" s="48"/>
      <c r="V67" s="48"/>
      <c r="W67" s="48"/>
      <c r="X67" s="48"/>
      <c r="Y67" s="48"/>
    </row>
    <row r="68" spans="2:118" x14ac:dyDescent="0.25">
      <c r="G68" s="48"/>
      <c r="H68" s="48"/>
      <c r="I68" s="48"/>
      <c r="J68" s="48"/>
      <c r="K68" s="48"/>
      <c r="L68" s="48"/>
      <c r="M68" s="48"/>
      <c r="N68" s="48"/>
      <c r="O68" s="48"/>
      <c r="P68" s="48"/>
      <c r="Q68" s="48"/>
      <c r="R68" s="48"/>
      <c r="S68" s="48"/>
      <c r="T68" s="48"/>
      <c r="U68" s="48"/>
      <c r="V68" s="48"/>
      <c r="W68" s="48"/>
      <c r="X68" s="48"/>
      <c r="Y68" s="48"/>
    </row>
    <row r="69" spans="2:118" ht="18.75" x14ac:dyDescent="0.25">
      <c r="B69" s="108">
        <f>MAX(B$14:B68)+1</f>
        <v>4</v>
      </c>
      <c r="C69" s="109" t="s">
        <v>625</v>
      </c>
      <c r="G69" s="48"/>
      <c r="H69" s="48"/>
      <c r="I69" s="48"/>
      <c r="J69" s="48"/>
      <c r="K69" s="48"/>
      <c r="L69" s="48"/>
      <c r="M69" s="48"/>
      <c r="N69" s="48"/>
      <c r="O69" s="48"/>
      <c r="P69" s="48"/>
      <c r="Q69" s="48"/>
      <c r="R69" s="48"/>
      <c r="S69" s="48"/>
      <c r="T69" s="48"/>
      <c r="U69" s="48"/>
      <c r="V69" s="48"/>
      <c r="W69" s="48"/>
      <c r="X69" s="48"/>
      <c r="Y69" s="48"/>
    </row>
    <row r="70" spans="2:118" outlineLevel="1" x14ac:dyDescent="0.25">
      <c r="C70" s="111"/>
      <c r="F70" s="153"/>
      <c r="G70" s="153"/>
      <c r="H70" s="153"/>
      <c r="I70" s="153"/>
      <c r="J70" s="153"/>
      <c r="K70" s="153"/>
      <c r="L70" s="153"/>
      <c r="M70" s="153"/>
      <c r="N70" s="153"/>
      <c r="O70" s="153"/>
      <c r="P70" s="153"/>
      <c r="Q70" s="153"/>
      <c r="R70" s="153"/>
      <c r="S70" s="153"/>
      <c r="T70" s="153"/>
      <c r="U70" s="153"/>
      <c r="V70" s="153"/>
      <c r="W70" s="153"/>
      <c r="X70" s="153"/>
      <c r="Y70" s="153"/>
    </row>
    <row r="71" spans="2:118" ht="27.6" customHeight="1" outlineLevel="1" x14ac:dyDescent="0.25">
      <c r="C71" s="244" t="s">
        <v>626</v>
      </c>
      <c r="D71" s="245"/>
      <c r="E71" s="245"/>
      <c r="G71" s="48"/>
      <c r="H71" s="48"/>
      <c r="I71" s="48"/>
      <c r="J71" s="48"/>
      <c r="K71" s="48"/>
      <c r="L71" s="48"/>
      <c r="M71" s="48"/>
      <c r="N71" s="48"/>
      <c r="O71" s="48"/>
      <c r="P71" s="48"/>
      <c r="Q71" s="48"/>
      <c r="R71" s="48"/>
      <c r="S71" s="48"/>
      <c r="T71" s="48"/>
      <c r="U71" s="48"/>
      <c r="V71" s="48"/>
      <c r="W71" s="48"/>
      <c r="X71" s="48"/>
      <c r="Y71" s="48"/>
    </row>
    <row r="72" spans="2:118" outlineLevel="1" x14ac:dyDescent="0.25">
      <c r="C72" s="111"/>
      <c r="F72" s="153"/>
      <c r="G72" s="153"/>
      <c r="H72" s="153"/>
      <c r="I72" s="153"/>
      <c r="J72" s="153"/>
      <c r="K72" s="153"/>
      <c r="L72" s="153"/>
      <c r="M72" s="153"/>
      <c r="N72" s="153"/>
      <c r="O72" s="153"/>
      <c r="P72" s="153"/>
      <c r="Q72" s="153"/>
      <c r="R72" s="153"/>
      <c r="S72" s="153"/>
      <c r="T72" s="153"/>
      <c r="U72" s="153"/>
      <c r="V72" s="153"/>
      <c r="W72" s="153"/>
      <c r="X72" s="153"/>
      <c r="Y72" s="153"/>
    </row>
    <row r="73" spans="2:118" outlineLevel="1" x14ac:dyDescent="0.25">
      <c r="C73" s="149" t="s">
        <v>622</v>
      </c>
      <c r="D73" s="143" t="s">
        <v>147</v>
      </c>
      <c r="E73" s="144" t="s">
        <v>610</v>
      </c>
      <c r="F73" s="115"/>
      <c r="G73" s="115"/>
      <c r="H73" s="115"/>
      <c r="I73" s="115"/>
      <c r="J73" s="115"/>
      <c r="K73" s="115"/>
      <c r="L73" s="115"/>
      <c r="M73" s="115"/>
      <c r="N73" s="115"/>
      <c r="O73" s="115"/>
      <c r="P73" s="115"/>
      <c r="Q73" s="115"/>
      <c r="R73" s="115"/>
      <c r="S73" s="115"/>
      <c r="T73" s="115"/>
      <c r="U73" s="115"/>
      <c r="V73" s="115"/>
      <c r="W73" s="115"/>
      <c r="X73" s="115"/>
      <c r="Y73" s="115"/>
      <c r="AA73" s="48" t="s">
        <v>127</v>
      </c>
      <c r="AB73" s="48" t="s">
        <v>127</v>
      </c>
      <c r="AC73" s="48" t="s">
        <v>127</v>
      </c>
      <c r="AD73" s="48" t="s">
        <v>127</v>
      </c>
      <c r="AE73" s="48" t="s">
        <v>127</v>
      </c>
      <c r="AF73" s="48" t="s">
        <v>127</v>
      </c>
      <c r="AG73" s="48" t="s">
        <v>127</v>
      </c>
      <c r="AH73" s="48" t="s">
        <v>127</v>
      </c>
      <c r="AI73" s="48" t="s">
        <v>126</v>
      </c>
      <c r="AJ73" s="48" t="s">
        <v>127</v>
      </c>
      <c r="AL73" s="48" t="s">
        <v>127</v>
      </c>
      <c r="AM73" s="48" t="s">
        <v>127</v>
      </c>
      <c r="AN73" s="48" t="s">
        <v>126</v>
      </c>
      <c r="AO73" s="48" t="s">
        <v>127</v>
      </c>
      <c r="AQ73" s="48" t="s">
        <v>126</v>
      </c>
      <c r="AR73" s="48" t="s">
        <v>126</v>
      </c>
      <c r="AS73" s="48" t="s">
        <v>126</v>
      </c>
      <c r="AU73" s="48" t="str">
        <f t="shared" ref="AU73:BD79" si="71">IFERROR(IF(OR(HLOOKUP(F$6,$AA$13:$AJ$126,ROW($AT73)-ROW($AT$12),FALSE)="N",HLOOKUP(IF(F$3="Please Select","",IF(AND(LEFT(F$3,3)&lt;&gt;"IPC",LEFT(F$3,3)&lt;&gt;"PPA",LEFT(F$3,7)&lt;&gt;"Program"),"Hybrid",LEFT(F$3,3))),$AL$13:$AO$126,ROW($AT73)-ROW($AT$12),FALSE)="N",HLOOKUP(F$5,$AQ$13:$AS$126,ROW($AT73)-ROW($AT$12),FALSE)="N"),"N",IF(OR(HLOOKUP(F$6,$AA$13:$AJ$126,ROW($AT73)-ROW($AT$12),FALSE)="A",HLOOKUP(IF(F$3="Please Select","",IF(AND(LEFT(F$3,3)&lt;&gt;"IPC",LEFT(F$3,3)&lt;&gt;"PPA"),"Hybrid",LEFT(F$3,3))),$AL$13:$AO$126,ROW($AT73)-ROW($AT$12),FALSE)="A",HLOOKUP(F$5,$AQ$13:$AS$126,ROW($AT73)-ROW($AT$12),FALSE)="A"),"A","Y")),$AS73)</f>
        <v>N</v>
      </c>
      <c r="AV73" s="48" t="str">
        <f t="shared" si="71"/>
        <v>Y</v>
      </c>
      <c r="AW73" s="48" t="str">
        <f t="shared" si="71"/>
        <v>Y</v>
      </c>
      <c r="AX73" s="48" t="str">
        <f t="shared" si="71"/>
        <v>Y</v>
      </c>
      <c r="AY73" s="48" t="str">
        <f t="shared" si="71"/>
        <v>Y</v>
      </c>
      <c r="AZ73" s="48" t="str">
        <f t="shared" si="71"/>
        <v>Y</v>
      </c>
      <c r="BA73" s="48" t="str">
        <f t="shared" si="71"/>
        <v>Y</v>
      </c>
      <c r="BB73" s="48" t="str">
        <f t="shared" si="71"/>
        <v>Y</v>
      </c>
      <c r="BC73" s="48" t="str">
        <f t="shared" si="71"/>
        <v>Y</v>
      </c>
      <c r="BD73" s="48" t="str">
        <f t="shared" si="71"/>
        <v>Y</v>
      </c>
      <c r="BE73" s="48" t="str">
        <f t="shared" ref="BE73:BN79" si="72">IFERROR(IF(OR(HLOOKUP(P$6,$AA$13:$AJ$126,ROW($AT73)-ROW($AT$12),FALSE)="N",HLOOKUP(IF(P$3="Please Select","",IF(AND(LEFT(P$3,3)&lt;&gt;"IPC",LEFT(P$3,3)&lt;&gt;"PPA",LEFT(P$3,7)&lt;&gt;"Program"),"Hybrid",LEFT(P$3,3))),$AL$13:$AO$126,ROW($AT73)-ROW($AT$12),FALSE)="N",HLOOKUP(P$5,$AQ$13:$AS$126,ROW($AT73)-ROW($AT$12),FALSE)="N"),"N",IF(OR(HLOOKUP(P$6,$AA$13:$AJ$126,ROW($AT73)-ROW($AT$12),FALSE)="A",HLOOKUP(IF(P$3="Please Select","",IF(AND(LEFT(P$3,3)&lt;&gt;"IPC",LEFT(P$3,3)&lt;&gt;"PPA"),"Hybrid",LEFT(P$3,3))),$AL$13:$AO$126,ROW($AT73)-ROW($AT$12),FALSE)="A",HLOOKUP(P$5,$AQ$13:$AS$126,ROW($AT73)-ROW($AT$12),FALSE)="A"),"A","Y")),$AS73)</f>
        <v>Y</v>
      </c>
      <c r="BF73" s="48" t="str">
        <f t="shared" si="72"/>
        <v>Y</v>
      </c>
      <c r="BG73" s="48" t="str">
        <f t="shared" si="72"/>
        <v>Y</v>
      </c>
      <c r="BH73" s="48" t="str">
        <f t="shared" si="72"/>
        <v>Y</v>
      </c>
      <c r="BI73" s="48" t="str">
        <f t="shared" si="72"/>
        <v>Y</v>
      </c>
      <c r="BJ73" s="48" t="str">
        <f t="shared" si="72"/>
        <v>Y</v>
      </c>
      <c r="BK73" s="48" t="str">
        <f t="shared" si="72"/>
        <v>Y</v>
      </c>
      <c r="BL73" s="48" t="str">
        <f t="shared" si="72"/>
        <v>Y</v>
      </c>
      <c r="BM73" s="48" t="str">
        <f t="shared" si="72"/>
        <v>Y</v>
      </c>
      <c r="BN73" s="48" t="str">
        <f t="shared" si="72"/>
        <v>Y</v>
      </c>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row>
    <row r="74" spans="2:118" outlineLevel="1" x14ac:dyDescent="0.25">
      <c r="C74" s="150" t="s">
        <v>614</v>
      </c>
      <c r="D74" s="143" t="s">
        <v>325</v>
      </c>
      <c r="E74" s="144" t="s">
        <v>351</v>
      </c>
      <c r="F74" s="151"/>
      <c r="G74" s="151"/>
      <c r="H74" s="151"/>
      <c r="I74" s="151"/>
      <c r="J74" s="151"/>
      <c r="K74" s="151"/>
      <c r="L74" s="151"/>
      <c r="M74" s="151"/>
      <c r="N74" s="151"/>
      <c r="O74" s="151"/>
      <c r="P74" s="151"/>
      <c r="Q74" s="151"/>
      <c r="R74" s="151"/>
      <c r="S74" s="151"/>
      <c r="T74" s="151"/>
      <c r="U74" s="151"/>
      <c r="V74" s="151"/>
      <c r="W74" s="151"/>
      <c r="X74" s="151"/>
      <c r="Y74" s="151"/>
      <c r="AA74" s="48" t="s">
        <v>127</v>
      </c>
      <c r="AB74" s="48" t="s">
        <v>127</v>
      </c>
      <c r="AC74" s="48" t="s">
        <v>127</v>
      </c>
      <c r="AD74" s="48" t="s">
        <v>127</v>
      </c>
      <c r="AE74" s="48" t="s">
        <v>127</v>
      </c>
      <c r="AF74" s="48" t="s">
        <v>127</v>
      </c>
      <c r="AG74" s="48" t="s">
        <v>127</v>
      </c>
      <c r="AH74" s="48" t="s">
        <v>127</v>
      </c>
      <c r="AI74" s="48" t="s">
        <v>126</v>
      </c>
      <c r="AJ74" s="48" t="s">
        <v>127</v>
      </c>
      <c r="AL74" s="48" t="s">
        <v>127</v>
      </c>
      <c r="AM74" s="48" t="s">
        <v>127</v>
      </c>
      <c r="AN74" s="48" t="s">
        <v>126</v>
      </c>
      <c r="AO74" s="48" t="s">
        <v>127</v>
      </c>
      <c r="AQ74" s="48" t="s">
        <v>126</v>
      </c>
      <c r="AR74" s="48" t="s">
        <v>126</v>
      </c>
      <c r="AS74" s="48" t="s">
        <v>126</v>
      </c>
      <c r="AU74" s="48" t="str">
        <f t="shared" si="71"/>
        <v>N</v>
      </c>
      <c r="AV74" s="48" t="str">
        <f t="shared" si="71"/>
        <v>Y</v>
      </c>
      <c r="AW74" s="48" t="str">
        <f t="shared" si="71"/>
        <v>Y</v>
      </c>
      <c r="AX74" s="48" t="str">
        <f t="shared" si="71"/>
        <v>Y</v>
      </c>
      <c r="AY74" s="48" t="str">
        <f t="shared" si="71"/>
        <v>Y</v>
      </c>
      <c r="AZ74" s="48" t="str">
        <f t="shared" si="71"/>
        <v>Y</v>
      </c>
      <c r="BA74" s="48" t="str">
        <f t="shared" si="71"/>
        <v>Y</v>
      </c>
      <c r="BB74" s="48" t="str">
        <f t="shared" si="71"/>
        <v>Y</v>
      </c>
      <c r="BC74" s="48" t="str">
        <f t="shared" si="71"/>
        <v>Y</v>
      </c>
      <c r="BD74" s="48" t="str">
        <f t="shared" si="71"/>
        <v>Y</v>
      </c>
      <c r="BE74" s="48" t="str">
        <f t="shared" si="72"/>
        <v>Y</v>
      </c>
      <c r="BF74" s="48" t="str">
        <f t="shared" si="72"/>
        <v>Y</v>
      </c>
      <c r="BG74" s="48" t="str">
        <f t="shared" si="72"/>
        <v>Y</v>
      </c>
      <c r="BH74" s="48" t="str">
        <f t="shared" si="72"/>
        <v>Y</v>
      </c>
      <c r="BI74" s="48" t="str">
        <f t="shared" si="72"/>
        <v>Y</v>
      </c>
      <c r="BJ74" s="48" t="str">
        <f t="shared" si="72"/>
        <v>Y</v>
      </c>
      <c r="BK74" s="48" t="str">
        <f t="shared" si="72"/>
        <v>Y</v>
      </c>
      <c r="BL74" s="48" t="str">
        <f t="shared" si="72"/>
        <v>Y</v>
      </c>
      <c r="BM74" s="48" t="str">
        <f t="shared" si="72"/>
        <v>Y</v>
      </c>
      <c r="BN74" s="48" t="str">
        <f t="shared" si="72"/>
        <v>Y</v>
      </c>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row>
    <row r="75" spans="2:118" outlineLevel="1" x14ac:dyDescent="0.25">
      <c r="C75" s="149" t="s">
        <v>623</v>
      </c>
      <c r="D75" s="216" t="s">
        <v>138</v>
      </c>
      <c r="E75" s="144" t="s">
        <v>616</v>
      </c>
      <c r="F75" s="159">
        <f>F76+F79</f>
        <v>0</v>
      </c>
      <c r="G75" s="159">
        <f t="shared" ref="G75:Y75" si="73">G76+G79</f>
        <v>0</v>
      </c>
      <c r="H75" s="159">
        <f t="shared" si="73"/>
        <v>0</v>
      </c>
      <c r="I75" s="159">
        <f t="shared" si="73"/>
        <v>0</v>
      </c>
      <c r="J75" s="159">
        <f t="shared" si="73"/>
        <v>0</v>
      </c>
      <c r="K75" s="159">
        <f t="shared" si="73"/>
        <v>0</v>
      </c>
      <c r="L75" s="159">
        <f t="shared" si="73"/>
        <v>0</v>
      </c>
      <c r="M75" s="159">
        <f t="shared" si="73"/>
        <v>0</v>
      </c>
      <c r="N75" s="159">
        <f t="shared" si="73"/>
        <v>0</v>
      </c>
      <c r="O75" s="159">
        <f t="shared" si="73"/>
        <v>0</v>
      </c>
      <c r="P75" s="159">
        <f t="shared" si="73"/>
        <v>0</v>
      </c>
      <c r="Q75" s="159">
        <f t="shared" si="73"/>
        <v>0</v>
      </c>
      <c r="R75" s="159">
        <f t="shared" si="73"/>
        <v>0</v>
      </c>
      <c r="S75" s="159">
        <f t="shared" si="73"/>
        <v>0</v>
      </c>
      <c r="T75" s="159">
        <f t="shared" si="73"/>
        <v>0</v>
      </c>
      <c r="U75" s="159">
        <f t="shared" si="73"/>
        <v>0</v>
      </c>
      <c r="V75" s="159">
        <f t="shared" si="73"/>
        <v>0</v>
      </c>
      <c r="W75" s="159">
        <f t="shared" si="73"/>
        <v>0</v>
      </c>
      <c r="X75" s="159">
        <f t="shared" si="73"/>
        <v>0</v>
      </c>
      <c r="Y75" s="159">
        <f t="shared" si="73"/>
        <v>0</v>
      </c>
      <c r="AA75" s="48" t="s">
        <v>127</v>
      </c>
      <c r="AB75" s="48" t="s">
        <v>127</v>
      </c>
      <c r="AC75" s="48" t="s">
        <v>127</v>
      </c>
      <c r="AD75" s="48" t="s">
        <v>127</v>
      </c>
      <c r="AE75" s="48" t="s">
        <v>127</v>
      </c>
      <c r="AF75" s="48" t="s">
        <v>127</v>
      </c>
      <c r="AG75" s="48" t="s">
        <v>127</v>
      </c>
      <c r="AH75" s="48" t="s">
        <v>127</v>
      </c>
      <c r="AI75" s="48" t="s">
        <v>140</v>
      </c>
      <c r="AJ75" s="48" t="s">
        <v>127</v>
      </c>
      <c r="AL75" s="48" t="s">
        <v>127</v>
      </c>
      <c r="AM75" s="48" t="s">
        <v>127</v>
      </c>
      <c r="AN75" s="48" t="s">
        <v>140</v>
      </c>
      <c r="AO75" s="48" t="s">
        <v>127</v>
      </c>
      <c r="AQ75" s="48" t="s">
        <v>140</v>
      </c>
      <c r="AR75" s="48" t="s">
        <v>140</v>
      </c>
      <c r="AS75" s="48" t="s">
        <v>140</v>
      </c>
      <c r="AU75" s="48" t="str">
        <f t="shared" si="71"/>
        <v>N</v>
      </c>
      <c r="AV75" s="48" t="str">
        <f t="shared" si="71"/>
        <v>A</v>
      </c>
      <c r="AW75" s="48" t="str">
        <f t="shared" si="71"/>
        <v>A</v>
      </c>
      <c r="AX75" s="48" t="str">
        <f t="shared" si="71"/>
        <v>A</v>
      </c>
      <c r="AY75" s="48" t="str">
        <f t="shared" si="71"/>
        <v>A</v>
      </c>
      <c r="AZ75" s="48" t="str">
        <f t="shared" si="71"/>
        <v>A</v>
      </c>
      <c r="BA75" s="48" t="str">
        <f t="shared" si="71"/>
        <v>A</v>
      </c>
      <c r="BB75" s="48" t="str">
        <f t="shared" si="71"/>
        <v>A</v>
      </c>
      <c r="BC75" s="48" t="str">
        <f t="shared" si="71"/>
        <v>A</v>
      </c>
      <c r="BD75" s="48" t="str">
        <f t="shared" si="71"/>
        <v>A</v>
      </c>
      <c r="BE75" s="48" t="str">
        <f t="shared" si="72"/>
        <v>A</v>
      </c>
      <c r="BF75" s="48" t="str">
        <f t="shared" si="72"/>
        <v>A</v>
      </c>
      <c r="BG75" s="48" t="str">
        <f t="shared" si="72"/>
        <v>A</v>
      </c>
      <c r="BH75" s="48" t="str">
        <f t="shared" si="72"/>
        <v>A</v>
      </c>
      <c r="BI75" s="48" t="str">
        <f t="shared" si="72"/>
        <v>A</v>
      </c>
      <c r="BJ75" s="48" t="str">
        <f t="shared" si="72"/>
        <v>A</v>
      </c>
      <c r="BK75" s="48" t="str">
        <f t="shared" si="72"/>
        <v>A</v>
      </c>
      <c r="BL75" s="48" t="str">
        <f t="shared" si="72"/>
        <v>A</v>
      </c>
      <c r="BM75" s="48" t="str">
        <f t="shared" si="72"/>
        <v>A</v>
      </c>
      <c r="BN75" s="48" t="str">
        <f t="shared" si="72"/>
        <v>A</v>
      </c>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row>
    <row r="76" spans="2:118" outlineLevel="1" x14ac:dyDescent="0.25">
      <c r="C76" s="150" t="s">
        <v>614</v>
      </c>
      <c r="D76" s="143" t="s">
        <v>325</v>
      </c>
      <c r="E76" s="144" t="s">
        <v>351</v>
      </c>
      <c r="F76" s="151"/>
      <c r="G76" s="151"/>
      <c r="H76" s="151"/>
      <c r="I76" s="151"/>
      <c r="J76" s="151"/>
      <c r="K76" s="151"/>
      <c r="L76" s="151"/>
      <c r="M76" s="151"/>
      <c r="N76" s="151"/>
      <c r="O76" s="151"/>
      <c r="P76" s="151"/>
      <c r="Q76" s="151"/>
      <c r="R76" s="151"/>
      <c r="S76" s="151"/>
      <c r="T76" s="151"/>
      <c r="U76" s="151"/>
      <c r="V76" s="151"/>
      <c r="W76" s="151"/>
      <c r="X76" s="151"/>
      <c r="Y76" s="151"/>
      <c r="AA76" s="48" t="s">
        <v>127</v>
      </c>
      <c r="AB76" s="48" t="s">
        <v>127</v>
      </c>
      <c r="AC76" s="48" t="s">
        <v>127</v>
      </c>
      <c r="AD76" s="48" t="s">
        <v>127</v>
      </c>
      <c r="AE76" s="48" t="s">
        <v>127</v>
      </c>
      <c r="AF76" s="48" t="s">
        <v>127</v>
      </c>
      <c r="AG76" s="48" t="s">
        <v>127</v>
      </c>
      <c r="AH76" s="48" t="s">
        <v>127</v>
      </c>
      <c r="AI76" s="48" t="s">
        <v>126</v>
      </c>
      <c r="AJ76" s="48" t="s">
        <v>127</v>
      </c>
      <c r="AL76" s="48" t="s">
        <v>127</v>
      </c>
      <c r="AM76" s="48" t="s">
        <v>127</v>
      </c>
      <c r="AN76" s="48" t="s">
        <v>126</v>
      </c>
      <c r="AO76" s="48" t="s">
        <v>127</v>
      </c>
      <c r="AQ76" s="48" t="s">
        <v>126</v>
      </c>
      <c r="AR76" s="48" t="s">
        <v>126</v>
      </c>
      <c r="AS76" s="48" t="s">
        <v>126</v>
      </c>
      <c r="AU76" s="48" t="str">
        <f t="shared" si="71"/>
        <v>N</v>
      </c>
      <c r="AV76" s="48" t="str">
        <f t="shared" si="71"/>
        <v>Y</v>
      </c>
      <c r="AW76" s="48" t="str">
        <f t="shared" si="71"/>
        <v>Y</v>
      </c>
      <c r="AX76" s="48" t="str">
        <f t="shared" si="71"/>
        <v>Y</v>
      </c>
      <c r="AY76" s="48" t="str">
        <f t="shared" si="71"/>
        <v>Y</v>
      </c>
      <c r="AZ76" s="48" t="str">
        <f t="shared" si="71"/>
        <v>Y</v>
      </c>
      <c r="BA76" s="48" t="str">
        <f t="shared" si="71"/>
        <v>Y</v>
      </c>
      <c r="BB76" s="48" t="str">
        <f t="shared" si="71"/>
        <v>Y</v>
      </c>
      <c r="BC76" s="48" t="str">
        <f t="shared" si="71"/>
        <v>Y</v>
      </c>
      <c r="BD76" s="48" t="str">
        <f t="shared" si="71"/>
        <v>Y</v>
      </c>
      <c r="BE76" s="48" t="str">
        <f t="shared" si="72"/>
        <v>Y</v>
      </c>
      <c r="BF76" s="48" t="str">
        <f t="shared" si="72"/>
        <v>Y</v>
      </c>
      <c r="BG76" s="48" t="str">
        <f t="shared" si="72"/>
        <v>Y</v>
      </c>
      <c r="BH76" s="48" t="str">
        <f t="shared" si="72"/>
        <v>Y</v>
      </c>
      <c r="BI76" s="48" t="str">
        <f t="shared" si="72"/>
        <v>Y</v>
      </c>
      <c r="BJ76" s="48" t="str">
        <f t="shared" si="72"/>
        <v>Y</v>
      </c>
      <c r="BK76" s="48" t="str">
        <f t="shared" si="72"/>
        <v>Y</v>
      </c>
      <c r="BL76" s="48" t="str">
        <f t="shared" si="72"/>
        <v>Y</v>
      </c>
      <c r="BM76" s="48" t="str">
        <f t="shared" si="72"/>
        <v>Y</v>
      </c>
      <c r="BN76" s="48" t="str">
        <f t="shared" si="72"/>
        <v>Y</v>
      </c>
    </row>
    <row r="77" spans="2:118" outlineLevel="1" x14ac:dyDescent="0.25">
      <c r="C77" s="149" t="s">
        <v>627</v>
      </c>
      <c r="D77" s="143" t="s">
        <v>147</v>
      </c>
      <c r="E77" s="144" t="s">
        <v>610</v>
      </c>
      <c r="F77" s="115"/>
      <c r="G77" s="115"/>
      <c r="H77" s="115"/>
      <c r="I77" s="115"/>
      <c r="J77" s="115"/>
      <c r="K77" s="115"/>
      <c r="L77" s="115"/>
      <c r="M77" s="115"/>
      <c r="N77" s="115"/>
      <c r="O77" s="115"/>
      <c r="P77" s="115"/>
      <c r="Q77" s="115"/>
      <c r="R77" s="115"/>
      <c r="S77" s="115"/>
      <c r="T77" s="115"/>
      <c r="U77" s="115"/>
      <c r="V77" s="115"/>
      <c r="W77" s="115"/>
      <c r="X77" s="115"/>
      <c r="Y77" s="115"/>
      <c r="AA77" s="48" t="s">
        <v>127</v>
      </c>
      <c r="AB77" s="48" t="s">
        <v>127</v>
      </c>
      <c r="AC77" s="48" t="s">
        <v>127</v>
      </c>
      <c r="AD77" s="48" t="s">
        <v>127</v>
      </c>
      <c r="AE77" s="48" t="s">
        <v>127</v>
      </c>
      <c r="AF77" s="48" t="s">
        <v>127</v>
      </c>
      <c r="AG77" s="48" t="s">
        <v>127</v>
      </c>
      <c r="AH77" s="48" t="s">
        <v>127</v>
      </c>
      <c r="AI77" s="48" t="s">
        <v>126</v>
      </c>
      <c r="AJ77" s="48" t="s">
        <v>127</v>
      </c>
      <c r="AL77" s="48" t="s">
        <v>127</v>
      </c>
      <c r="AM77" s="48" t="s">
        <v>127</v>
      </c>
      <c r="AN77" s="48" t="s">
        <v>126</v>
      </c>
      <c r="AO77" s="48" t="s">
        <v>127</v>
      </c>
      <c r="AQ77" s="48" t="s">
        <v>126</v>
      </c>
      <c r="AR77" s="48" t="s">
        <v>126</v>
      </c>
      <c r="AS77" s="48" t="s">
        <v>126</v>
      </c>
      <c r="AU77" s="48" t="str">
        <f t="shared" si="71"/>
        <v>N</v>
      </c>
      <c r="AV77" s="48" t="str">
        <f t="shared" si="71"/>
        <v>Y</v>
      </c>
      <c r="AW77" s="48" t="str">
        <f t="shared" si="71"/>
        <v>Y</v>
      </c>
      <c r="AX77" s="48" t="str">
        <f t="shared" si="71"/>
        <v>Y</v>
      </c>
      <c r="AY77" s="48" t="str">
        <f t="shared" si="71"/>
        <v>Y</v>
      </c>
      <c r="AZ77" s="48" t="str">
        <f t="shared" si="71"/>
        <v>Y</v>
      </c>
      <c r="BA77" s="48" t="str">
        <f t="shared" si="71"/>
        <v>Y</v>
      </c>
      <c r="BB77" s="48" t="str">
        <f t="shared" si="71"/>
        <v>Y</v>
      </c>
      <c r="BC77" s="48" t="str">
        <f t="shared" si="71"/>
        <v>Y</v>
      </c>
      <c r="BD77" s="48" t="str">
        <f t="shared" si="71"/>
        <v>Y</v>
      </c>
      <c r="BE77" s="48" t="str">
        <f t="shared" si="72"/>
        <v>Y</v>
      </c>
      <c r="BF77" s="48" t="str">
        <f t="shared" si="72"/>
        <v>Y</v>
      </c>
      <c r="BG77" s="48" t="str">
        <f t="shared" si="72"/>
        <v>Y</v>
      </c>
      <c r="BH77" s="48" t="str">
        <f t="shared" si="72"/>
        <v>Y</v>
      </c>
      <c r="BI77" s="48" t="str">
        <f t="shared" si="72"/>
        <v>Y</v>
      </c>
      <c r="BJ77" s="48" t="str">
        <f t="shared" si="72"/>
        <v>Y</v>
      </c>
      <c r="BK77" s="48" t="str">
        <f t="shared" si="72"/>
        <v>Y</v>
      </c>
      <c r="BL77" s="48" t="str">
        <f t="shared" si="72"/>
        <v>Y</v>
      </c>
      <c r="BM77" s="48" t="str">
        <f t="shared" si="72"/>
        <v>Y</v>
      </c>
      <c r="BN77" s="48" t="str">
        <f t="shared" si="72"/>
        <v>Y</v>
      </c>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row>
    <row r="78" spans="2:118" outlineLevel="1" x14ac:dyDescent="0.25">
      <c r="C78" s="150" t="s">
        <v>614</v>
      </c>
      <c r="D78" s="143" t="s">
        <v>325</v>
      </c>
      <c r="E78" s="144" t="s">
        <v>351</v>
      </c>
      <c r="F78" s="151"/>
      <c r="G78" s="151"/>
      <c r="H78" s="151"/>
      <c r="I78" s="151"/>
      <c r="J78" s="151"/>
      <c r="K78" s="151"/>
      <c r="L78" s="151"/>
      <c r="M78" s="151"/>
      <c r="N78" s="151"/>
      <c r="O78" s="151"/>
      <c r="P78" s="151"/>
      <c r="Q78" s="151"/>
      <c r="R78" s="151"/>
      <c r="S78" s="151"/>
      <c r="T78" s="151"/>
      <c r="U78" s="151"/>
      <c r="V78" s="151"/>
      <c r="W78" s="151"/>
      <c r="X78" s="151"/>
      <c r="Y78" s="151"/>
      <c r="AA78" s="48" t="s">
        <v>127</v>
      </c>
      <c r="AB78" s="48" t="s">
        <v>127</v>
      </c>
      <c r="AC78" s="48" t="s">
        <v>127</v>
      </c>
      <c r="AD78" s="48" t="s">
        <v>127</v>
      </c>
      <c r="AE78" s="48" t="s">
        <v>127</v>
      </c>
      <c r="AF78" s="48" t="s">
        <v>127</v>
      </c>
      <c r="AG78" s="48" t="s">
        <v>127</v>
      </c>
      <c r="AH78" s="48" t="s">
        <v>127</v>
      </c>
      <c r="AI78" s="48" t="s">
        <v>126</v>
      </c>
      <c r="AJ78" s="48" t="s">
        <v>127</v>
      </c>
      <c r="AL78" s="48" t="s">
        <v>127</v>
      </c>
      <c r="AM78" s="48" t="s">
        <v>127</v>
      </c>
      <c r="AN78" s="48" t="s">
        <v>126</v>
      </c>
      <c r="AO78" s="48" t="s">
        <v>127</v>
      </c>
      <c r="AQ78" s="48" t="s">
        <v>126</v>
      </c>
      <c r="AR78" s="48" t="s">
        <v>126</v>
      </c>
      <c r="AS78" s="48" t="s">
        <v>126</v>
      </c>
      <c r="AU78" s="48" t="str">
        <f t="shared" si="71"/>
        <v>N</v>
      </c>
      <c r="AV78" s="48" t="str">
        <f t="shared" si="71"/>
        <v>Y</v>
      </c>
      <c r="AW78" s="48" t="str">
        <f t="shared" si="71"/>
        <v>Y</v>
      </c>
      <c r="AX78" s="48" t="str">
        <f t="shared" si="71"/>
        <v>Y</v>
      </c>
      <c r="AY78" s="48" t="str">
        <f t="shared" si="71"/>
        <v>Y</v>
      </c>
      <c r="AZ78" s="48" t="str">
        <f t="shared" si="71"/>
        <v>Y</v>
      </c>
      <c r="BA78" s="48" t="str">
        <f t="shared" si="71"/>
        <v>Y</v>
      </c>
      <c r="BB78" s="48" t="str">
        <f t="shared" si="71"/>
        <v>Y</v>
      </c>
      <c r="BC78" s="48" t="str">
        <f t="shared" si="71"/>
        <v>Y</v>
      </c>
      <c r="BD78" s="48" t="str">
        <f t="shared" si="71"/>
        <v>Y</v>
      </c>
      <c r="BE78" s="48" t="str">
        <f t="shared" si="72"/>
        <v>Y</v>
      </c>
      <c r="BF78" s="48" t="str">
        <f t="shared" si="72"/>
        <v>Y</v>
      </c>
      <c r="BG78" s="48" t="str">
        <f t="shared" si="72"/>
        <v>Y</v>
      </c>
      <c r="BH78" s="48" t="str">
        <f t="shared" si="72"/>
        <v>Y</v>
      </c>
      <c r="BI78" s="48" t="str">
        <f t="shared" si="72"/>
        <v>Y</v>
      </c>
      <c r="BJ78" s="48" t="str">
        <f t="shared" si="72"/>
        <v>Y</v>
      </c>
      <c r="BK78" s="48" t="str">
        <f t="shared" si="72"/>
        <v>Y</v>
      </c>
      <c r="BL78" s="48" t="str">
        <f t="shared" si="72"/>
        <v>Y</v>
      </c>
      <c r="BM78" s="48" t="str">
        <f t="shared" si="72"/>
        <v>Y</v>
      </c>
      <c r="BN78" s="48" t="str">
        <f t="shared" si="72"/>
        <v>Y</v>
      </c>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row>
    <row r="79" spans="2:118" s="52" customFormat="1" outlineLevel="1" x14ac:dyDescent="0.25">
      <c r="B79" s="77"/>
      <c r="C79" s="152" t="s">
        <v>605</v>
      </c>
      <c r="D79" s="145" t="s">
        <v>125</v>
      </c>
      <c r="E79" s="146"/>
      <c r="F79" s="147"/>
      <c r="G79" s="147"/>
      <c r="H79" s="147"/>
      <c r="I79" s="147"/>
      <c r="J79" s="147"/>
      <c r="K79" s="147"/>
      <c r="L79" s="147"/>
      <c r="M79" s="147"/>
      <c r="N79" s="147"/>
      <c r="O79" s="147"/>
      <c r="P79" s="147"/>
      <c r="Q79" s="147"/>
      <c r="R79" s="147"/>
      <c r="S79" s="147"/>
      <c r="T79" s="147"/>
      <c r="U79" s="147"/>
      <c r="V79" s="147"/>
      <c r="W79" s="147"/>
      <c r="X79" s="147"/>
      <c r="Y79" s="147"/>
      <c r="AA79" s="48" t="s">
        <v>127</v>
      </c>
      <c r="AB79" s="48" t="s">
        <v>127</v>
      </c>
      <c r="AC79" s="48" t="s">
        <v>127</v>
      </c>
      <c r="AD79" s="48" t="s">
        <v>127</v>
      </c>
      <c r="AE79" s="48" t="s">
        <v>127</v>
      </c>
      <c r="AF79" s="48" t="s">
        <v>127</v>
      </c>
      <c r="AG79" s="48" t="s">
        <v>127</v>
      </c>
      <c r="AH79" s="48" t="s">
        <v>127</v>
      </c>
      <c r="AI79" s="48" t="s">
        <v>126</v>
      </c>
      <c r="AJ79" s="48" t="s">
        <v>127</v>
      </c>
      <c r="AK79" s="53"/>
      <c r="AL79" s="48" t="s">
        <v>127</v>
      </c>
      <c r="AM79" s="48" t="s">
        <v>127</v>
      </c>
      <c r="AN79" s="48" t="s">
        <v>126</v>
      </c>
      <c r="AO79" s="48" t="s">
        <v>127</v>
      </c>
      <c r="AP79" s="53"/>
      <c r="AQ79" s="48" t="s">
        <v>126</v>
      </c>
      <c r="AR79" s="48" t="s">
        <v>126</v>
      </c>
      <c r="AS79" s="48" t="s">
        <v>126</v>
      </c>
      <c r="AU79" s="48" t="str">
        <f t="shared" si="71"/>
        <v>N</v>
      </c>
      <c r="AV79" s="48" t="str">
        <f t="shared" si="71"/>
        <v>Y</v>
      </c>
      <c r="AW79" s="48" t="str">
        <f t="shared" si="71"/>
        <v>Y</v>
      </c>
      <c r="AX79" s="48" t="str">
        <f t="shared" si="71"/>
        <v>Y</v>
      </c>
      <c r="AY79" s="48" t="str">
        <f t="shared" si="71"/>
        <v>Y</v>
      </c>
      <c r="AZ79" s="48" t="str">
        <f t="shared" si="71"/>
        <v>Y</v>
      </c>
      <c r="BA79" s="48" t="str">
        <f t="shared" si="71"/>
        <v>Y</v>
      </c>
      <c r="BB79" s="48" t="str">
        <f t="shared" si="71"/>
        <v>Y</v>
      </c>
      <c r="BC79" s="48" t="str">
        <f t="shared" si="71"/>
        <v>Y</v>
      </c>
      <c r="BD79" s="48" t="str">
        <f t="shared" si="71"/>
        <v>Y</v>
      </c>
      <c r="BE79" s="48" t="str">
        <f t="shared" si="72"/>
        <v>Y</v>
      </c>
      <c r="BF79" s="48" t="str">
        <f t="shared" si="72"/>
        <v>Y</v>
      </c>
      <c r="BG79" s="48" t="str">
        <f t="shared" si="72"/>
        <v>Y</v>
      </c>
      <c r="BH79" s="48" t="str">
        <f t="shared" si="72"/>
        <v>Y</v>
      </c>
      <c r="BI79" s="48" t="str">
        <f t="shared" si="72"/>
        <v>Y</v>
      </c>
      <c r="BJ79" s="48" t="str">
        <f t="shared" si="72"/>
        <v>Y</v>
      </c>
      <c r="BK79" s="48" t="str">
        <f t="shared" si="72"/>
        <v>Y</v>
      </c>
      <c r="BL79" s="48" t="str">
        <f t="shared" si="72"/>
        <v>Y</v>
      </c>
      <c r="BM79" s="48" t="str">
        <f t="shared" si="72"/>
        <v>Y</v>
      </c>
      <c r="BN79" s="48" t="str">
        <f t="shared" si="72"/>
        <v>Y</v>
      </c>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row>
    <row r="80" spans="2:118" outlineLevel="1" x14ac:dyDescent="0.25">
      <c r="G80" s="48"/>
      <c r="H80" s="48"/>
      <c r="I80" s="48"/>
      <c r="J80" s="48"/>
      <c r="K80" s="48"/>
      <c r="L80" s="48"/>
      <c r="M80" s="48"/>
      <c r="N80" s="48"/>
      <c r="O80" s="48"/>
      <c r="P80" s="48"/>
      <c r="Q80" s="48"/>
      <c r="R80" s="48"/>
      <c r="S80" s="48"/>
      <c r="T80" s="48"/>
      <c r="U80" s="48"/>
      <c r="V80" s="48"/>
      <c r="W80" s="48"/>
      <c r="X80" s="48"/>
      <c r="Y80" s="48"/>
    </row>
    <row r="81" spans="2:118" x14ac:dyDescent="0.25">
      <c r="G81" s="48"/>
      <c r="H81" s="48"/>
      <c r="I81" s="48"/>
      <c r="J81" s="48"/>
      <c r="K81" s="48"/>
      <c r="L81" s="48"/>
      <c r="M81" s="48"/>
      <c r="N81" s="48"/>
      <c r="O81" s="48"/>
      <c r="P81" s="48"/>
      <c r="Q81" s="48"/>
      <c r="R81" s="48"/>
      <c r="S81" s="48"/>
      <c r="T81" s="48"/>
      <c r="U81" s="48"/>
      <c r="V81" s="48"/>
      <c r="W81" s="48"/>
      <c r="X81" s="48"/>
      <c r="Y81" s="48"/>
    </row>
    <row r="82" spans="2:118" ht="18.75" x14ac:dyDescent="0.25">
      <c r="B82" s="108">
        <f>MAX(B$14:B81)+1</f>
        <v>5</v>
      </c>
      <c r="C82" s="109" t="s">
        <v>628</v>
      </c>
      <c r="G82" s="48"/>
      <c r="H82" s="48"/>
      <c r="I82" s="48"/>
      <c r="J82" s="48"/>
      <c r="K82" s="48"/>
      <c r="L82" s="48"/>
      <c r="M82" s="48"/>
      <c r="N82" s="48"/>
      <c r="O82" s="48"/>
      <c r="P82" s="48"/>
      <c r="Q82" s="48"/>
      <c r="R82" s="48"/>
      <c r="S82" s="48"/>
      <c r="T82" s="48"/>
      <c r="U82" s="48"/>
      <c r="V82" s="48"/>
      <c r="W82" s="48"/>
      <c r="X82" s="48"/>
      <c r="Y82" s="48"/>
    </row>
    <row r="83" spans="2:118" outlineLevel="1" x14ac:dyDescent="0.25">
      <c r="B83" s="53"/>
      <c r="G83" s="48"/>
      <c r="H83" s="48"/>
      <c r="I83" s="48"/>
      <c r="J83" s="48"/>
      <c r="K83" s="48"/>
      <c r="L83" s="48"/>
      <c r="M83" s="48"/>
      <c r="N83" s="48"/>
      <c r="O83" s="48"/>
      <c r="P83" s="48"/>
      <c r="Q83" s="48"/>
      <c r="R83" s="48"/>
      <c r="S83" s="48"/>
      <c r="T83" s="48"/>
      <c r="U83" s="48"/>
      <c r="V83" s="48"/>
      <c r="W83" s="48"/>
      <c r="X83" s="48"/>
      <c r="Y83" s="48"/>
    </row>
    <row r="84" spans="2:118" ht="33.75" customHeight="1" outlineLevel="1" x14ac:dyDescent="0.25">
      <c r="C84" s="244" t="s">
        <v>629</v>
      </c>
      <c r="D84" s="244"/>
      <c r="E84" s="244"/>
      <c r="G84" s="48"/>
      <c r="H84" s="48"/>
      <c r="I84" s="48"/>
      <c r="J84" s="48"/>
      <c r="K84" s="48"/>
      <c r="L84" s="48"/>
      <c r="M84" s="48"/>
      <c r="N84" s="48"/>
      <c r="O84" s="48"/>
      <c r="P84" s="48"/>
      <c r="Q84" s="48"/>
      <c r="R84" s="48"/>
      <c r="S84" s="48"/>
      <c r="T84" s="48"/>
      <c r="U84" s="48"/>
      <c r="V84" s="48"/>
      <c r="W84" s="48"/>
      <c r="X84" s="48"/>
      <c r="Y84" s="48"/>
    </row>
    <row r="85" spans="2:118" outlineLevel="1" x14ac:dyDescent="0.25">
      <c r="B85" s="53"/>
      <c r="G85" s="48"/>
      <c r="H85" s="48"/>
      <c r="I85" s="48"/>
      <c r="J85" s="48"/>
      <c r="K85" s="48"/>
      <c r="L85" s="48"/>
      <c r="M85" s="48"/>
      <c r="N85" s="48"/>
      <c r="O85" s="48"/>
      <c r="P85" s="48"/>
      <c r="Q85" s="48"/>
      <c r="R85" s="48"/>
      <c r="S85" s="48"/>
      <c r="T85" s="48"/>
      <c r="U85" s="48"/>
      <c r="V85" s="48"/>
      <c r="W85" s="48"/>
      <c r="X85" s="48"/>
      <c r="Y85" s="48"/>
    </row>
    <row r="86" spans="2:118" s="52" customFormat="1" outlineLevel="1" x14ac:dyDescent="0.25">
      <c r="B86" s="77"/>
      <c r="C86" s="154" t="s">
        <v>630</v>
      </c>
      <c r="D86" s="145" t="s">
        <v>168</v>
      </c>
      <c r="E86" s="146"/>
      <c r="F86" s="155" t="s">
        <v>71</v>
      </c>
      <c r="G86" s="155" t="s">
        <v>71</v>
      </c>
      <c r="H86" s="155" t="s">
        <v>71</v>
      </c>
      <c r="I86" s="155" t="s">
        <v>71</v>
      </c>
      <c r="J86" s="155" t="s">
        <v>71</v>
      </c>
      <c r="K86" s="155" t="s">
        <v>71</v>
      </c>
      <c r="L86" s="155" t="s">
        <v>71</v>
      </c>
      <c r="M86" s="155" t="s">
        <v>71</v>
      </c>
      <c r="N86" s="155" t="s">
        <v>71</v>
      </c>
      <c r="O86" s="155" t="s">
        <v>71</v>
      </c>
      <c r="P86" s="155" t="s">
        <v>71</v>
      </c>
      <c r="Q86" s="155" t="s">
        <v>71</v>
      </c>
      <c r="R86" s="155" t="s">
        <v>71</v>
      </c>
      <c r="S86" s="155" t="s">
        <v>71</v>
      </c>
      <c r="T86" s="155" t="s">
        <v>71</v>
      </c>
      <c r="U86" s="155" t="s">
        <v>71</v>
      </c>
      <c r="V86" s="155" t="s">
        <v>71</v>
      </c>
      <c r="W86" s="155" t="s">
        <v>71</v>
      </c>
      <c r="X86" s="155" t="s">
        <v>71</v>
      </c>
      <c r="Y86" s="155" t="s">
        <v>71</v>
      </c>
      <c r="AA86" s="48" t="s">
        <v>127</v>
      </c>
      <c r="AB86" s="48" t="s">
        <v>127</v>
      </c>
      <c r="AC86" s="48" t="s">
        <v>127</v>
      </c>
      <c r="AD86" s="48" t="s">
        <v>127</v>
      </c>
      <c r="AE86" s="48" t="s">
        <v>126</v>
      </c>
      <c r="AF86" s="48" t="s">
        <v>126</v>
      </c>
      <c r="AG86" s="48" t="s">
        <v>127</v>
      </c>
      <c r="AH86" s="48" t="s">
        <v>127</v>
      </c>
      <c r="AI86" s="48" t="s">
        <v>127</v>
      </c>
      <c r="AJ86" s="48" t="s">
        <v>127</v>
      </c>
      <c r="AK86" s="53"/>
      <c r="AL86" s="48" t="s">
        <v>126</v>
      </c>
      <c r="AM86" s="48" t="s">
        <v>127</v>
      </c>
      <c r="AN86" s="48" t="s">
        <v>127</v>
      </c>
      <c r="AO86" s="48" t="s">
        <v>126</v>
      </c>
      <c r="AP86" s="53"/>
      <c r="AQ86" s="48" t="s">
        <v>126</v>
      </c>
      <c r="AR86" s="48" t="s">
        <v>126</v>
      </c>
      <c r="AS86" s="48" t="s">
        <v>126</v>
      </c>
      <c r="AU86" s="48" t="str">
        <f t="shared" ref="AU86:BD88" si="74">IFERROR(IF(OR(HLOOKUP(F$6,$AA$13:$AJ$126,ROW($AT86)-ROW($AT$12),FALSE)="N",HLOOKUP(IF(F$3="Please Select","",IF(AND(LEFT(F$3,3)&lt;&gt;"IPC",LEFT(F$3,3)&lt;&gt;"PPA",LEFT(F$3,7)&lt;&gt;"Program"),"Hybrid",LEFT(F$3,3))),$AL$13:$AO$126,ROW($AT86)-ROW($AT$12),FALSE)="N",HLOOKUP(F$5,$AQ$13:$AS$126,ROW($AT86)-ROW($AT$12),FALSE)="N"),"N",IF(OR(HLOOKUP(F$6,$AA$13:$AJ$126,ROW($AT86)-ROW($AT$12),FALSE)="A",HLOOKUP(IF(F$3="Please Select","",IF(AND(LEFT(F$3,3)&lt;&gt;"IPC",LEFT(F$3,3)&lt;&gt;"PPA"),"Hybrid",LEFT(F$3,3))),$AL$13:$AO$126,ROW($AT86)-ROW($AT$12),FALSE)="A",HLOOKUP(F$5,$AQ$13:$AS$126,ROW($AT86)-ROW($AT$12),FALSE)="A"),"A","Y")),$AS86)</f>
        <v>N</v>
      </c>
      <c r="AV86" s="48" t="str">
        <f t="shared" si="74"/>
        <v>Y</v>
      </c>
      <c r="AW86" s="48" t="str">
        <f t="shared" si="74"/>
        <v>Y</v>
      </c>
      <c r="AX86" s="48" t="str">
        <f t="shared" si="74"/>
        <v>Y</v>
      </c>
      <c r="AY86" s="48" t="str">
        <f t="shared" si="74"/>
        <v>Y</v>
      </c>
      <c r="AZ86" s="48" t="str">
        <f t="shared" si="74"/>
        <v>Y</v>
      </c>
      <c r="BA86" s="48" t="str">
        <f t="shared" si="74"/>
        <v>Y</v>
      </c>
      <c r="BB86" s="48" t="str">
        <f t="shared" si="74"/>
        <v>Y</v>
      </c>
      <c r="BC86" s="48" t="str">
        <f t="shared" si="74"/>
        <v>Y</v>
      </c>
      <c r="BD86" s="48" t="str">
        <f t="shared" si="74"/>
        <v>Y</v>
      </c>
      <c r="BE86" s="48" t="str">
        <f t="shared" ref="BE86:BN88" si="75">IFERROR(IF(OR(HLOOKUP(P$6,$AA$13:$AJ$126,ROW($AT86)-ROW($AT$12),FALSE)="N",HLOOKUP(IF(P$3="Please Select","",IF(AND(LEFT(P$3,3)&lt;&gt;"IPC",LEFT(P$3,3)&lt;&gt;"PPA",LEFT(P$3,7)&lt;&gt;"Program"),"Hybrid",LEFT(P$3,3))),$AL$13:$AO$126,ROW($AT86)-ROW($AT$12),FALSE)="N",HLOOKUP(P$5,$AQ$13:$AS$126,ROW($AT86)-ROW($AT$12),FALSE)="N"),"N",IF(OR(HLOOKUP(P$6,$AA$13:$AJ$126,ROW($AT86)-ROW($AT$12),FALSE)="A",HLOOKUP(IF(P$3="Please Select","",IF(AND(LEFT(P$3,3)&lt;&gt;"IPC",LEFT(P$3,3)&lt;&gt;"PPA"),"Hybrid",LEFT(P$3,3))),$AL$13:$AO$126,ROW($AT86)-ROW($AT$12),FALSE)="A",HLOOKUP(P$5,$AQ$13:$AS$126,ROW($AT86)-ROW($AT$12),FALSE)="A"),"A","Y")),$AS86)</f>
        <v>Y</v>
      </c>
      <c r="BF86" s="48" t="str">
        <f t="shared" si="75"/>
        <v>Y</v>
      </c>
      <c r="BG86" s="48" t="str">
        <f t="shared" si="75"/>
        <v>Y</v>
      </c>
      <c r="BH86" s="48" t="str">
        <f t="shared" si="75"/>
        <v>Y</v>
      </c>
      <c r="BI86" s="48" t="str">
        <f t="shared" si="75"/>
        <v>Y</v>
      </c>
      <c r="BJ86" s="48" t="str">
        <f t="shared" si="75"/>
        <v>Y</v>
      </c>
      <c r="BK86" s="48" t="str">
        <f t="shared" si="75"/>
        <v>Y</v>
      </c>
      <c r="BL86" s="48" t="str">
        <f t="shared" si="75"/>
        <v>Y</v>
      </c>
      <c r="BM86" s="48" t="str">
        <f t="shared" si="75"/>
        <v>Y</v>
      </c>
      <c r="BN86" s="48" t="str">
        <f t="shared" si="75"/>
        <v>Y</v>
      </c>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row>
    <row r="87" spans="2:118" s="52" customFormat="1" ht="30" outlineLevel="1" x14ac:dyDescent="0.25">
      <c r="B87" s="77"/>
      <c r="C87" s="154" t="s">
        <v>631</v>
      </c>
      <c r="D87" s="145" t="s">
        <v>168</v>
      </c>
      <c r="E87" s="146"/>
      <c r="F87" s="155" t="s">
        <v>71</v>
      </c>
      <c r="G87" s="155" t="s">
        <v>71</v>
      </c>
      <c r="H87" s="155" t="s">
        <v>71</v>
      </c>
      <c r="I87" s="155" t="s">
        <v>71</v>
      </c>
      <c r="J87" s="155" t="s">
        <v>71</v>
      </c>
      <c r="K87" s="155" t="s">
        <v>71</v>
      </c>
      <c r="L87" s="155" t="s">
        <v>71</v>
      </c>
      <c r="M87" s="155" t="s">
        <v>71</v>
      </c>
      <c r="N87" s="155" t="s">
        <v>71</v>
      </c>
      <c r="O87" s="155" t="s">
        <v>71</v>
      </c>
      <c r="P87" s="155" t="s">
        <v>71</v>
      </c>
      <c r="Q87" s="155" t="s">
        <v>71</v>
      </c>
      <c r="R87" s="155" t="s">
        <v>71</v>
      </c>
      <c r="S87" s="155" t="s">
        <v>71</v>
      </c>
      <c r="T87" s="155" t="s">
        <v>71</v>
      </c>
      <c r="U87" s="155" t="s">
        <v>71</v>
      </c>
      <c r="V87" s="155" t="s">
        <v>71</v>
      </c>
      <c r="W87" s="155" t="s">
        <v>71</v>
      </c>
      <c r="X87" s="155" t="s">
        <v>71</v>
      </c>
      <c r="Y87" s="155" t="s">
        <v>71</v>
      </c>
      <c r="AA87" s="48" t="s">
        <v>127</v>
      </c>
      <c r="AB87" s="48" t="s">
        <v>127</v>
      </c>
      <c r="AC87" s="48" t="s">
        <v>127</v>
      </c>
      <c r="AD87" s="48" t="s">
        <v>127</v>
      </c>
      <c r="AE87" s="48" t="s">
        <v>126</v>
      </c>
      <c r="AF87" s="48" t="s">
        <v>126</v>
      </c>
      <c r="AG87" s="48" t="s">
        <v>127</v>
      </c>
      <c r="AH87" s="48" t="s">
        <v>127</v>
      </c>
      <c r="AI87" s="48" t="s">
        <v>127</v>
      </c>
      <c r="AJ87" s="48" t="s">
        <v>127</v>
      </c>
      <c r="AK87" s="53"/>
      <c r="AL87" s="48" t="s">
        <v>126</v>
      </c>
      <c r="AM87" s="48" t="s">
        <v>127</v>
      </c>
      <c r="AN87" s="48" t="s">
        <v>127</v>
      </c>
      <c r="AO87" s="48" t="s">
        <v>126</v>
      </c>
      <c r="AP87" s="53"/>
      <c r="AQ87" s="48" t="s">
        <v>126</v>
      </c>
      <c r="AR87" s="48" t="s">
        <v>126</v>
      </c>
      <c r="AS87" s="48" t="s">
        <v>126</v>
      </c>
      <c r="AU87" s="48" t="str">
        <f t="shared" si="74"/>
        <v>N</v>
      </c>
      <c r="AV87" s="48" t="str">
        <f t="shared" si="74"/>
        <v>Y</v>
      </c>
      <c r="AW87" s="48" t="str">
        <f t="shared" si="74"/>
        <v>Y</v>
      </c>
      <c r="AX87" s="48" t="str">
        <f t="shared" si="74"/>
        <v>Y</v>
      </c>
      <c r="AY87" s="48" t="str">
        <f t="shared" si="74"/>
        <v>Y</v>
      </c>
      <c r="AZ87" s="48" t="str">
        <f t="shared" si="74"/>
        <v>Y</v>
      </c>
      <c r="BA87" s="48" t="str">
        <f t="shared" si="74"/>
        <v>Y</v>
      </c>
      <c r="BB87" s="48" t="str">
        <f t="shared" si="74"/>
        <v>Y</v>
      </c>
      <c r="BC87" s="48" t="str">
        <f t="shared" si="74"/>
        <v>Y</v>
      </c>
      <c r="BD87" s="48" t="str">
        <f t="shared" si="74"/>
        <v>Y</v>
      </c>
      <c r="BE87" s="48" t="str">
        <f t="shared" si="75"/>
        <v>Y</v>
      </c>
      <c r="BF87" s="48" t="str">
        <f t="shared" si="75"/>
        <v>Y</v>
      </c>
      <c r="BG87" s="48" t="str">
        <f t="shared" si="75"/>
        <v>Y</v>
      </c>
      <c r="BH87" s="48" t="str">
        <f t="shared" si="75"/>
        <v>Y</v>
      </c>
      <c r="BI87" s="48" t="str">
        <f t="shared" si="75"/>
        <v>Y</v>
      </c>
      <c r="BJ87" s="48" t="str">
        <f t="shared" si="75"/>
        <v>Y</v>
      </c>
      <c r="BK87" s="48" t="str">
        <f t="shared" si="75"/>
        <v>Y</v>
      </c>
      <c r="BL87" s="48" t="str">
        <f t="shared" si="75"/>
        <v>Y</v>
      </c>
      <c r="BM87" s="48" t="str">
        <f t="shared" si="75"/>
        <v>Y</v>
      </c>
      <c r="BN87" s="48" t="str">
        <f t="shared" si="75"/>
        <v>Y</v>
      </c>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row>
    <row r="88" spans="2:118" s="52" customFormat="1" ht="30" outlineLevel="1" x14ac:dyDescent="0.25">
      <c r="B88" s="77"/>
      <c r="C88" s="154" t="s">
        <v>632</v>
      </c>
      <c r="D88" s="145" t="s">
        <v>168</v>
      </c>
      <c r="E88" s="146"/>
      <c r="F88" s="155" t="s">
        <v>71</v>
      </c>
      <c r="G88" s="155" t="s">
        <v>71</v>
      </c>
      <c r="H88" s="155" t="s">
        <v>71</v>
      </c>
      <c r="I88" s="155" t="s">
        <v>71</v>
      </c>
      <c r="J88" s="155" t="s">
        <v>71</v>
      </c>
      <c r="K88" s="155" t="s">
        <v>71</v>
      </c>
      <c r="L88" s="155" t="s">
        <v>71</v>
      </c>
      <c r="M88" s="155" t="s">
        <v>71</v>
      </c>
      <c r="N88" s="155" t="s">
        <v>71</v>
      </c>
      <c r="O88" s="155" t="s">
        <v>71</v>
      </c>
      <c r="P88" s="155" t="s">
        <v>71</v>
      </c>
      <c r="Q88" s="155" t="s">
        <v>71</v>
      </c>
      <c r="R88" s="155" t="s">
        <v>71</v>
      </c>
      <c r="S88" s="155" t="s">
        <v>71</v>
      </c>
      <c r="T88" s="155" t="s">
        <v>71</v>
      </c>
      <c r="U88" s="155" t="s">
        <v>71</v>
      </c>
      <c r="V88" s="155" t="s">
        <v>71</v>
      </c>
      <c r="W88" s="155" t="s">
        <v>71</v>
      </c>
      <c r="X88" s="155" t="s">
        <v>71</v>
      </c>
      <c r="Y88" s="155" t="s">
        <v>71</v>
      </c>
      <c r="AA88" s="48" t="s">
        <v>127</v>
      </c>
      <c r="AB88" s="48" t="s">
        <v>127</v>
      </c>
      <c r="AC88" s="48" t="s">
        <v>127</v>
      </c>
      <c r="AD88" s="48" t="s">
        <v>127</v>
      </c>
      <c r="AE88" s="48" t="s">
        <v>126</v>
      </c>
      <c r="AF88" s="48" t="s">
        <v>126</v>
      </c>
      <c r="AG88" s="48" t="s">
        <v>127</v>
      </c>
      <c r="AH88" s="48" t="s">
        <v>127</v>
      </c>
      <c r="AI88" s="48" t="s">
        <v>127</v>
      </c>
      <c r="AJ88" s="48" t="s">
        <v>127</v>
      </c>
      <c r="AK88" s="53"/>
      <c r="AL88" s="48" t="s">
        <v>127</v>
      </c>
      <c r="AM88" s="48" t="s">
        <v>127</v>
      </c>
      <c r="AN88" s="48" t="s">
        <v>127</v>
      </c>
      <c r="AO88" s="48" t="s">
        <v>126</v>
      </c>
      <c r="AP88" s="53"/>
      <c r="AQ88" s="48" t="s">
        <v>126</v>
      </c>
      <c r="AR88" s="48" t="s">
        <v>126</v>
      </c>
      <c r="AS88" s="48" t="s">
        <v>126</v>
      </c>
      <c r="AU88" s="48" t="str">
        <f t="shared" si="74"/>
        <v>N</v>
      </c>
      <c r="AV88" s="48" t="str">
        <f t="shared" si="74"/>
        <v>Y</v>
      </c>
      <c r="AW88" s="48" t="str">
        <f t="shared" si="74"/>
        <v>Y</v>
      </c>
      <c r="AX88" s="48" t="str">
        <f t="shared" si="74"/>
        <v>Y</v>
      </c>
      <c r="AY88" s="48" t="str">
        <f t="shared" si="74"/>
        <v>Y</v>
      </c>
      <c r="AZ88" s="48" t="str">
        <f t="shared" si="74"/>
        <v>Y</v>
      </c>
      <c r="BA88" s="48" t="str">
        <f t="shared" si="74"/>
        <v>Y</v>
      </c>
      <c r="BB88" s="48" t="str">
        <f t="shared" si="74"/>
        <v>Y</v>
      </c>
      <c r="BC88" s="48" t="str">
        <f t="shared" si="74"/>
        <v>Y</v>
      </c>
      <c r="BD88" s="48" t="str">
        <f t="shared" si="74"/>
        <v>Y</v>
      </c>
      <c r="BE88" s="48" t="str">
        <f t="shared" si="75"/>
        <v>Y</v>
      </c>
      <c r="BF88" s="48" t="str">
        <f t="shared" si="75"/>
        <v>Y</v>
      </c>
      <c r="BG88" s="48" t="str">
        <f t="shared" si="75"/>
        <v>Y</v>
      </c>
      <c r="BH88" s="48" t="str">
        <f t="shared" si="75"/>
        <v>Y</v>
      </c>
      <c r="BI88" s="48" t="str">
        <f t="shared" si="75"/>
        <v>Y</v>
      </c>
      <c r="BJ88" s="48" t="str">
        <f t="shared" si="75"/>
        <v>Y</v>
      </c>
      <c r="BK88" s="48" t="str">
        <f t="shared" si="75"/>
        <v>Y</v>
      </c>
      <c r="BL88" s="48" t="str">
        <f t="shared" si="75"/>
        <v>Y</v>
      </c>
      <c r="BM88" s="48" t="str">
        <f t="shared" si="75"/>
        <v>Y</v>
      </c>
      <c r="BN88" s="48" t="str">
        <f t="shared" si="75"/>
        <v>Y</v>
      </c>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row>
    <row r="89" spans="2:118" s="52" customFormat="1" ht="30" outlineLevel="1" x14ac:dyDescent="0.25">
      <c r="B89" s="77"/>
      <c r="C89" s="127" t="s">
        <v>633</v>
      </c>
      <c r="D89" s="156"/>
      <c r="E89" s="156"/>
      <c r="F89" s="157"/>
      <c r="G89" s="157"/>
      <c r="H89" s="157"/>
      <c r="I89" s="157"/>
      <c r="J89" s="157"/>
      <c r="K89" s="157"/>
      <c r="L89" s="157"/>
      <c r="M89" s="157"/>
      <c r="N89" s="157"/>
      <c r="O89" s="157"/>
      <c r="P89" s="157"/>
      <c r="Q89" s="157"/>
      <c r="R89" s="157"/>
      <c r="S89" s="157"/>
      <c r="T89" s="157"/>
      <c r="U89" s="157"/>
      <c r="V89" s="157"/>
      <c r="W89" s="157"/>
      <c r="X89" s="157"/>
      <c r="Y89" s="157"/>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row>
    <row r="90" spans="2:118" outlineLevel="1" x14ac:dyDescent="0.25">
      <c r="C90" s="150">
        <v>2024</v>
      </c>
      <c r="D90" s="143" t="s">
        <v>147</v>
      </c>
      <c r="E90" s="143" t="s">
        <v>616</v>
      </c>
      <c r="F90" s="158"/>
      <c r="G90" s="158"/>
      <c r="H90" s="158"/>
      <c r="I90" s="158"/>
      <c r="J90" s="158"/>
      <c r="K90" s="158"/>
      <c r="L90" s="158"/>
      <c r="M90" s="158"/>
      <c r="N90" s="158"/>
      <c r="O90" s="158"/>
      <c r="P90" s="158"/>
      <c r="Q90" s="158"/>
      <c r="R90" s="158"/>
      <c r="S90" s="158"/>
      <c r="T90" s="158"/>
      <c r="U90" s="158"/>
      <c r="V90" s="158"/>
      <c r="W90" s="158"/>
      <c r="X90" s="158"/>
      <c r="Y90" s="158"/>
      <c r="AA90" s="48" t="s">
        <v>127</v>
      </c>
      <c r="AB90" s="48" t="s">
        <v>127</v>
      </c>
      <c r="AC90" s="48" t="s">
        <v>127</v>
      </c>
      <c r="AD90" s="48" t="s">
        <v>127</v>
      </c>
      <c r="AE90" s="48" t="s">
        <v>126</v>
      </c>
      <c r="AF90" s="48" t="s">
        <v>126</v>
      </c>
      <c r="AG90" s="48" t="s">
        <v>127</v>
      </c>
      <c r="AH90" s="48" t="s">
        <v>127</v>
      </c>
      <c r="AI90" s="48" t="s">
        <v>127</v>
      </c>
      <c r="AJ90" s="48" t="s">
        <v>127</v>
      </c>
      <c r="AL90" s="48" t="s">
        <v>127</v>
      </c>
      <c r="AM90" s="48" t="s">
        <v>127</v>
      </c>
      <c r="AN90" s="48" t="s">
        <v>127</v>
      </c>
      <c r="AO90" s="48" t="s">
        <v>126</v>
      </c>
      <c r="AQ90" s="48" t="s">
        <v>126</v>
      </c>
      <c r="AR90" s="48" t="s">
        <v>126</v>
      </c>
      <c r="AS90" s="48" t="s">
        <v>126</v>
      </c>
      <c r="AU90" s="48" t="str">
        <f t="shared" ref="AU90:AU125" si="76">IFERROR(IF(OR(HLOOKUP(F$6,$AA$13:$AJ$126,ROW($AT90)-ROW($AT$12),FALSE)="N",HLOOKUP(IF(F$3="Please Select","",IF(AND(LEFT(F$3,3)&lt;&gt;"IPC",LEFT(F$3,3)&lt;&gt;"PPA",LEFT(F$3,7)&lt;&gt;"Program"),"Hybrid",LEFT(F$3,3))),$AL$13:$AO$126,ROW($AT90)-ROW($AT$12),FALSE)="N",HLOOKUP(F$5,$AQ$13:$AS$126,ROW($AT90)-ROW($AT$12),FALSE)="N"),"N",IF(OR(HLOOKUP(F$6,$AA$13:$AJ$126,ROW($AT90)-ROW($AT$12),FALSE)="A",HLOOKUP(IF(F$3="Please Select","",IF(AND(LEFT(F$3,3)&lt;&gt;"IPC",LEFT(F$3,3)&lt;&gt;"PPA"),"Hybrid",LEFT(F$3,3))),$AL$13:$AO$126,ROW($AT90)-ROW($AT$12),FALSE)="A",HLOOKUP(F$5,$AQ$13:$AS$126,ROW($AT90)-ROW($AT$12),FALSE)="A"),"A","Y")),$AS90)</f>
        <v>N</v>
      </c>
      <c r="AV90" s="48" t="str">
        <f t="shared" ref="AV90:AV125" si="77">IFERROR(IF(OR(HLOOKUP(G$6,$AA$13:$AJ$126,ROW($AT90)-ROW($AT$12),FALSE)="N",HLOOKUP(IF(G$3="Please Select","",IF(AND(LEFT(G$3,3)&lt;&gt;"IPC",LEFT(G$3,3)&lt;&gt;"PPA",LEFT(G$3,7)&lt;&gt;"Program"),"Hybrid",LEFT(G$3,3))),$AL$13:$AO$126,ROW($AT90)-ROW($AT$12),FALSE)="N",HLOOKUP(G$5,$AQ$13:$AS$126,ROW($AT90)-ROW($AT$12),FALSE)="N"),"N",IF(OR(HLOOKUP(G$6,$AA$13:$AJ$126,ROW($AT90)-ROW($AT$12),FALSE)="A",HLOOKUP(IF(G$3="Please Select","",IF(AND(LEFT(G$3,3)&lt;&gt;"IPC",LEFT(G$3,3)&lt;&gt;"PPA"),"Hybrid",LEFT(G$3,3))),$AL$13:$AO$126,ROW($AT90)-ROW($AT$12),FALSE)="A",HLOOKUP(G$5,$AQ$13:$AS$126,ROW($AT90)-ROW($AT$12),FALSE)="A"),"A","Y")),$AS90)</f>
        <v>Y</v>
      </c>
      <c r="AW90" s="48" t="str">
        <f t="shared" ref="AW90:AW125" si="78">IFERROR(IF(OR(HLOOKUP(H$6,$AA$13:$AJ$126,ROW($AT90)-ROW($AT$12),FALSE)="N",HLOOKUP(IF(H$3="Please Select","",IF(AND(LEFT(H$3,3)&lt;&gt;"IPC",LEFT(H$3,3)&lt;&gt;"PPA",LEFT(H$3,7)&lt;&gt;"Program"),"Hybrid",LEFT(H$3,3))),$AL$13:$AO$126,ROW($AT90)-ROW($AT$12),FALSE)="N",HLOOKUP(H$5,$AQ$13:$AS$126,ROW($AT90)-ROW($AT$12),FALSE)="N"),"N",IF(OR(HLOOKUP(H$6,$AA$13:$AJ$126,ROW($AT90)-ROW($AT$12),FALSE)="A",HLOOKUP(IF(H$3="Please Select","",IF(AND(LEFT(H$3,3)&lt;&gt;"IPC",LEFT(H$3,3)&lt;&gt;"PPA"),"Hybrid",LEFT(H$3,3))),$AL$13:$AO$126,ROW($AT90)-ROW($AT$12),FALSE)="A",HLOOKUP(H$5,$AQ$13:$AS$126,ROW($AT90)-ROW($AT$12),FALSE)="A"),"A","Y")),$AS90)</f>
        <v>Y</v>
      </c>
      <c r="AX90" s="48" t="str">
        <f t="shared" ref="AX90:AX125" si="79">IFERROR(IF(OR(HLOOKUP(I$6,$AA$13:$AJ$126,ROW($AT90)-ROW($AT$12),FALSE)="N",HLOOKUP(IF(I$3="Please Select","",IF(AND(LEFT(I$3,3)&lt;&gt;"IPC",LEFT(I$3,3)&lt;&gt;"PPA",LEFT(I$3,7)&lt;&gt;"Program"),"Hybrid",LEFT(I$3,3))),$AL$13:$AO$126,ROW($AT90)-ROW($AT$12),FALSE)="N",HLOOKUP(I$5,$AQ$13:$AS$126,ROW($AT90)-ROW($AT$12),FALSE)="N"),"N",IF(OR(HLOOKUP(I$6,$AA$13:$AJ$126,ROW($AT90)-ROW($AT$12),FALSE)="A",HLOOKUP(IF(I$3="Please Select","",IF(AND(LEFT(I$3,3)&lt;&gt;"IPC",LEFT(I$3,3)&lt;&gt;"PPA"),"Hybrid",LEFT(I$3,3))),$AL$13:$AO$126,ROW($AT90)-ROW($AT$12),FALSE)="A",HLOOKUP(I$5,$AQ$13:$AS$126,ROW($AT90)-ROW($AT$12),FALSE)="A"),"A","Y")),$AS90)</f>
        <v>Y</v>
      </c>
      <c r="AY90" s="48" t="str">
        <f t="shared" ref="AY90:AY125" si="80">IFERROR(IF(OR(HLOOKUP(J$6,$AA$13:$AJ$126,ROW($AT90)-ROW($AT$12),FALSE)="N",HLOOKUP(IF(J$3="Please Select","",IF(AND(LEFT(J$3,3)&lt;&gt;"IPC",LEFT(J$3,3)&lt;&gt;"PPA",LEFT(J$3,7)&lt;&gt;"Program"),"Hybrid",LEFT(J$3,3))),$AL$13:$AO$126,ROW($AT90)-ROW($AT$12),FALSE)="N",HLOOKUP(J$5,$AQ$13:$AS$126,ROW($AT90)-ROW($AT$12),FALSE)="N"),"N",IF(OR(HLOOKUP(J$6,$AA$13:$AJ$126,ROW($AT90)-ROW($AT$12),FALSE)="A",HLOOKUP(IF(J$3="Please Select","",IF(AND(LEFT(J$3,3)&lt;&gt;"IPC",LEFT(J$3,3)&lt;&gt;"PPA"),"Hybrid",LEFT(J$3,3))),$AL$13:$AO$126,ROW($AT90)-ROW($AT$12),FALSE)="A",HLOOKUP(J$5,$AQ$13:$AS$126,ROW($AT90)-ROW($AT$12),FALSE)="A"),"A","Y")),$AS90)</f>
        <v>Y</v>
      </c>
      <c r="AZ90" s="48" t="str">
        <f t="shared" ref="AZ90:AZ125" si="81">IFERROR(IF(OR(HLOOKUP(K$6,$AA$13:$AJ$126,ROW($AT90)-ROW($AT$12),FALSE)="N",HLOOKUP(IF(K$3="Please Select","",IF(AND(LEFT(K$3,3)&lt;&gt;"IPC",LEFT(K$3,3)&lt;&gt;"PPA",LEFT(K$3,7)&lt;&gt;"Program"),"Hybrid",LEFT(K$3,3))),$AL$13:$AO$126,ROW($AT90)-ROW($AT$12),FALSE)="N",HLOOKUP(K$5,$AQ$13:$AS$126,ROW($AT90)-ROW($AT$12),FALSE)="N"),"N",IF(OR(HLOOKUP(K$6,$AA$13:$AJ$126,ROW($AT90)-ROW($AT$12),FALSE)="A",HLOOKUP(IF(K$3="Please Select","",IF(AND(LEFT(K$3,3)&lt;&gt;"IPC",LEFT(K$3,3)&lt;&gt;"PPA"),"Hybrid",LEFT(K$3,3))),$AL$13:$AO$126,ROW($AT90)-ROW($AT$12),FALSE)="A",HLOOKUP(K$5,$AQ$13:$AS$126,ROW($AT90)-ROW($AT$12),FALSE)="A"),"A","Y")),$AS90)</f>
        <v>Y</v>
      </c>
      <c r="BA90" s="48" t="str">
        <f t="shared" ref="BA90:BA125" si="82">IFERROR(IF(OR(HLOOKUP(L$6,$AA$13:$AJ$126,ROW($AT90)-ROW($AT$12),FALSE)="N",HLOOKUP(IF(L$3="Please Select","",IF(AND(LEFT(L$3,3)&lt;&gt;"IPC",LEFT(L$3,3)&lt;&gt;"PPA",LEFT(L$3,7)&lt;&gt;"Program"),"Hybrid",LEFT(L$3,3))),$AL$13:$AO$126,ROW($AT90)-ROW($AT$12),FALSE)="N",HLOOKUP(L$5,$AQ$13:$AS$126,ROW($AT90)-ROW($AT$12),FALSE)="N"),"N",IF(OR(HLOOKUP(L$6,$AA$13:$AJ$126,ROW($AT90)-ROW($AT$12),FALSE)="A",HLOOKUP(IF(L$3="Please Select","",IF(AND(LEFT(L$3,3)&lt;&gt;"IPC",LEFT(L$3,3)&lt;&gt;"PPA"),"Hybrid",LEFT(L$3,3))),$AL$13:$AO$126,ROW($AT90)-ROW($AT$12),FALSE)="A",HLOOKUP(L$5,$AQ$13:$AS$126,ROW($AT90)-ROW($AT$12),FALSE)="A"),"A","Y")),$AS90)</f>
        <v>Y</v>
      </c>
      <c r="BB90" s="48" t="str">
        <f t="shared" ref="BB90:BB125" si="83">IFERROR(IF(OR(HLOOKUP(M$6,$AA$13:$AJ$126,ROW($AT90)-ROW($AT$12),FALSE)="N",HLOOKUP(IF(M$3="Please Select","",IF(AND(LEFT(M$3,3)&lt;&gt;"IPC",LEFT(M$3,3)&lt;&gt;"PPA",LEFT(M$3,7)&lt;&gt;"Program"),"Hybrid",LEFT(M$3,3))),$AL$13:$AO$126,ROW($AT90)-ROW($AT$12),FALSE)="N",HLOOKUP(M$5,$AQ$13:$AS$126,ROW($AT90)-ROW($AT$12),FALSE)="N"),"N",IF(OR(HLOOKUP(M$6,$AA$13:$AJ$126,ROW($AT90)-ROW($AT$12),FALSE)="A",HLOOKUP(IF(M$3="Please Select","",IF(AND(LEFT(M$3,3)&lt;&gt;"IPC",LEFT(M$3,3)&lt;&gt;"PPA"),"Hybrid",LEFT(M$3,3))),$AL$13:$AO$126,ROW($AT90)-ROW($AT$12),FALSE)="A",HLOOKUP(M$5,$AQ$13:$AS$126,ROW($AT90)-ROW($AT$12),FALSE)="A"),"A","Y")),$AS90)</f>
        <v>Y</v>
      </c>
      <c r="BC90" s="48" t="str">
        <f t="shared" ref="BC90:BC125" si="84">IFERROR(IF(OR(HLOOKUP(N$6,$AA$13:$AJ$126,ROW($AT90)-ROW($AT$12),FALSE)="N",HLOOKUP(IF(N$3="Please Select","",IF(AND(LEFT(N$3,3)&lt;&gt;"IPC",LEFT(N$3,3)&lt;&gt;"PPA",LEFT(N$3,7)&lt;&gt;"Program"),"Hybrid",LEFT(N$3,3))),$AL$13:$AO$126,ROW($AT90)-ROW($AT$12),FALSE)="N",HLOOKUP(N$5,$AQ$13:$AS$126,ROW($AT90)-ROW($AT$12),FALSE)="N"),"N",IF(OR(HLOOKUP(N$6,$AA$13:$AJ$126,ROW($AT90)-ROW($AT$12),FALSE)="A",HLOOKUP(IF(N$3="Please Select","",IF(AND(LEFT(N$3,3)&lt;&gt;"IPC",LEFT(N$3,3)&lt;&gt;"PPA"),"Hybrid",LEFT(N$3,3))),$AL$13:$AO$126,ROW($AT90)-ROW($AT$12),FALSE)="A",HLOOKUP(N$5,$AQ$13:$AS$126,ROW($AT90)-ROW($AT$12),FALSE)="A"),"A","Y")),$AS90)</f>
        <v>Y</v>
      </c>
      <c r="BD90" s="48" t="str">
        <f t="shared" ref="BD90:BD125" si="85">IFERROR(IF(OR(HLOOKUP(O$6,$AA$13:$AJ$126,ROW($AT90)-ROW($AT$12),FALSE)="N",HLOOKUP(IF(O$3="Please Select","",IF(AND(LEFT(O$3,3)&lt;&gt;"IPC",LEFT(O$3,3)&lt;&gt;"PPA",LEFT(O$3,7)&lt;&gt;"Program"),"Hybrid",LEFT(O$3,3))),$AL$13:$AO$126,ROW($AT90)-ROW($AT$12),FALSE)="N",HLOOKUP(O$5,$AQ$13:$AS$126,ROW($AT90)-ROW($AT$12),FALSE)="N"),"N",IF(OR(HLOOKUP(O$6,$AA$13:$AJ$126,ROW($AT90)-ROW($AT$12),FALSE)="A",HLOOKUP(IF(O$3="Please Select","",IF(AND(LEFT(O$3,3)&lt;&gt;"IPC",LEFT(O$3,3)&lt;&gt;"PPA"),"Hybrid",LEFT(O$3,3))),$AL$13:$AO$126,ROW($AT90)-ROW($AT$12),FALSE)="A",HLOOKUP(O$5,$AQ$13:$AS$126,ROW($AT90)-ROW($AT$12),FALSE)="A"),"A","Y")),$AS90)</f>
        <v>Y</v>
      </c>
      <c r="BE90" s="48" t="str">
        <f t="shared" ref="BE90:BE125" si="86">IFERROR(IF(OR(HLOOKUP(P$6,$AA$13:$AJ$126,ROW($AT90)-ROW($AT$12),FALSE)="N",HLOOKUP(IF(P$3="Please Select","",IF(AND(LEFT(P$3,3)&lt;&gt;"IPC",LEFT(P$3,3)&lt;&gt;"PPA",LEFT(P$3,7)&lt;&gt;"Program"),"Hybrid",LEFT(P$3,3))),$AL$13:$AO$126,ROW($AT90)-ROW($AT$12),FALSE)="N",HLOOKUP(P$5,$AQ$13:$AS$126,ROW($AT90)-ROW($AT$12),FALSE)="N"),"N",IF(OR(HLOOKUP(P$6,$AA$13:$AJ$126,ROW($AT90)-ROW($AT$12),FALSE)="A",HLOOKUP(IF(P$3="Please Select","",IF(AND(LEFT(P$3,3)&lt;&gt;"IPC",LEFT(P$3,3)&lt;&gt;"PPA"),"Hybrid",LEFT(P$3,3))),$AL$13:$AO$126,ROW($AT90)-ROW($AT$12),FALSE)="A",HLOOKUP(P$5,$AQ$13:$AS$126,ROW($AT90)-ROW($AT$12),FALSE)="A"),"A","Y")),$AS90)</f>
        <v>Y</v>
      </c>
      <c r="BF90" s="48" t="str">
        <f t="shared" ref="BF90:BF125" si="87">IFERROR(IF(OR(HLOOKUP(Q$6,$AA$13:$AJ$126,ROW($AT90)-ROW($AT$12),FALSE)="N",HLOOKUP(IF(Q$3="Please Select","",IF(AND(LEFT(Q$3,3)&lt;&gt;"IPC",LEFT(Q$3,3)&lt;&gt;"PPA",LEFT(Q$3,7)&lt;&gt;"Program"),"Hybrid",LEFT(Q$3,3))),$AL$13:$AO$126,ROW($AT90)-ROW($AT$12),FALSE)="N",HLOOKUP(Q$5,$AQ$13:$AS$126,ROW($AT90)-ROW($AT$12),FALSE)="N"),"N",IF(OR(HLOOKUP(Q$6,$AA$13:$AJ$126,ROW($AT90)-ROW($AT$12),FALSE)="A",HLOOKUP(IF(Q$3="Please Select","",IF(AND(LEFT(Q$3,3)&lt;&gt;"IPC",LEFT(Q$3,3)&lt;&gt;"PPA"),"Hybrid",LEFT(Q$3,3))),$AL$13:$AO$126,ROW($AT90)-ROW($AT$12),FALSE)="A",HLOOKUP(Q$5,$AQ$13:$AS$126,ROW($AT90)-ROW($AT$12),FALSE)="A"),"A","Y")),$AS90)</f>
        <v>Y</v>
      </c>
      <c r="BG90" s="48" t="str">
        <f t="shared" ref="BG90:BG125" si="88">IFERROR(IF(OR(HLOOKUP(R$6,$AA$13:$AJ$126,ROW($AT90)-ROW($AT$12),FALSE)="N",HLOOKUP(IF(R$3="Please Select","",IF(AND(LEFT(R$3,3)&lt;&gt;"IPC",LEFT(R$3,3)&lt;&gt;"PPA",LEFT(R$3,7)&lt;&gt;"Program"),"Hybrid",LEFT(R$3,3))),$AL$13:$AO$126,ROW($AT90)-ROW($AT$12),FALSE)="N",HLOOKUP(R$5,$AQ$13:$AS$126,ROW($AT90)-ROW($AT$12),FALSE)="N"),"N",IF(OR(HLOOKUP(R$6,$AA$13:$AJ$126,ROW($AT90)-ROW($AT$12),FALSE)="A",HLOOKUP(IF(R$3="Please Select","",IF(AND(LEFT(R$3,3)&lt;&gt;"IPC",LEFT(R$3,3)&lt;&gt;"PPA"),"Hybrid",LEFT(R$3,3))),$AL$13:$AO$126,ROW($AT90)-ROW($AT$12),FALSE)="A",HLOOKUP(R$5,$AQ$13:$AS$126,ROW($AT90)-ROW($AT$12),FALSE)="A"),"A","Y")),$AS90)</f>
        <v>Y</v>
      </c>
      <c r="BH90" s="48" t="str">
        <f t="shared" ref="BH90:BH125" si="89">IFERROR(IF(OR(HLOOKUP(S$6,$AA$13:$AJ$126,ROW($AT90)-ROW($AT$12),FALSE)="N",HLOOKUP(IF(S$3="Please Select","",IF(AND(LEFT(S$3,3)&lt;&gt;"IPC",LEFT(S$3,3)&lt;&gt;"PPA",LEFT(S$3,7)&lt;&gt;"Program"),"Hybrid",LEFT(S$3,3))),$AL$13:$AO$126,ROW($AT90)-ROW($AT$12),FALSE)="N",HLOOKUP(S$5,$AQ$13:$AS$126,ROW($AT90)-ROW($AT$12),FALSE)="N"),"N",IF(OR(HLOOKUP(S$6,$AA$13:$AJ$126,ROW($AT90)-ROW($AT$12),FALSE)="A",HLOOKUP(IF(S$3="Please Select","",IF(AND(LEFT(S$3,3)&lt;&gt;"IPC",LEFT(S$3,3)&lt;&gt;"PPA"),"Hybrid",LEFT(S$3,3))),$AL$13:$AO$126,ROW($AT90)-ROW($AT$12),FALSE)="A",HLOOKUP(S$5,$AQ$13:$AS$126,ROW($AT90)-ROW($AT$12),FALSE)="A"),"A","Y")),$AS90)</f>
        <v>Y</v>
      </c>
      <c r="BI90" s="48" t="str">
        <f t="shared" ref="BI90:BI125" si="90">IFERROR(IF(OR(HLOOKUP(T$6,$AA$13:$AJ$126,ROW($AT90)-ROW($AT$12),FALSE)="N",HLOOKUP(IF(T$3="Please Select","",IF(AND(LEFT(T$3,3)&lt;&gt;"IPC",LEFT(T$3,3)&lt;&gt;"PPA",LEFT(T$3,7)&lt;&gt;"Program"),"Hybrid",LEFT(T$3,3))),$AL$13:$AO$126,ROW($AT90)-ROW($AT$12),FALSE)="N",HLOOKUP(T$5,$AQ$13:$AS$126,ROW($AT90)-ROW($AT$12),FALSE)="N"),"N",IF(OR(HLOOKUP(T$6,$AA$13:$AJ$126,ROW($AT90)-ROW($AT$12),FALSE)="A",HLOOKUP(IF(T$3="Please Select","",IF(AND(LEFT(T$3,3)&lt;&gt;"IPC",LEFT(T$3,3)&lt;&gt;"PPA"),"Hybrid",LEFT(T$3,3))),$AL$13:$AO$126,ROW($AT90)-ROW($AT$12),FALSE)="A",HLOOKUP(T$5,$AQ$13:$AS$126,ROW($AT90)-ROW($AT$12),FALSE)="A"),"A","Y")),$AS90)</f>
        <v>Y</v>
      </c>
      <c r="BJ90" s="48" t="str">
        <f t="shared" ref="BJ90:BJ125" si="91">IFERROR(IF(OR(HLOOKUP(U$6,$AA$13:$AJ$126,ROW($AT90)-ROW($AT$12),FALSE)="N",HLOOKUP(IF(U$3="Please Select","",IF(AND(LEFT(U$3,3)&lt;&gt;"IPC",LEFT(U$3,3)&lt;&gt;"PPA",LEFT(U$3,7)&lt;&gt;"Program"),"Hybrid",LEFT(U$3,3))),$AL$13:$AO$126,ROW($AT90)-ROW($AT$12),FALSE)="N",HLOOKUP(U$5,$AQ$13:$AS$126,ROW($AT90)-ROW($AT$12),FALSE)="N"),"N",IF(OR(HLOOKUP(U$6,$AA$13:$AJ$126,ROW($AT90)-ROW($AT$12),FALSE)="A",HLOOKUP(IF(U$3="Please Select","",IF(AND(LEFT(U$3,3)&lt;&gt;"IPC",LEFT(U$3,3)&lt;&gt;"PPA"),"Hybrid",LEFT(U$3,3))),$AL$13:$AO$126,ROW($AT90)-ROW($AT$12),FALSE)="A",HLOOKUP(U$5,$AQ$13:$AS$126,ROW($AT90)-ROW($AT$12),FALSE)="A"),"A","Y")),$AS90)</f>
        <v>Y</v>
      </c>
      <c r="BK90" s="48" t="str">
        <f t="shared" ref="BK90:BK125" si="92">IFERROR(IF(OR(HLOOKUP(V$6,$AA$13:$AJ$126,ROW($AT90)-ROW($AT$12),FALSE)="N",HLOOKUP(IF(V$3="Please Select","",IF(AND(LEFT(V$3,3)&lt;&gt;"IPC",LEFT(V$3,3)&lt;&gt;"PPA",LEFT(V$3,7)&lt;&gt;"Program"),"Hybrid",LEFT(V$3,3))),$AL$13:$AO$126,ROW($AT90)-ROW($AT$12),FALSE)="N",HLOOKUP(V$5,$AQ$13:$AS$126,ROW($AT90)-ROW($AT$12),FALSE)="N"),"N",IF(OR(HLOOKUP(V$6,$AA$13:$AJ$126,ROW($AT90)-ROW($AT$12),FALSE)="A",HLOOKUP(IF(V$3="Please Select","",IF(AND(LEFT(V$3,3)&lt;&gt;"IPC",LEFT(V$3,3)&lt;&gt;"PPA"),"Hybrid",LEFT(V$3,3))),$AL$13:$AO$126,ROW($AT90)-ROW($AT$12),FALSE)="A",HLOOKUP(V$5,$AQ$13:$AS$126,ROW($AT90)-ROW($AT$12),FALSE)="A"),"A","Y")),$AS90)</f>
        <v>Y</v>
      </c>
      <c r="BL90" s="48" t="str">
        <f t="shared" ref="BL90:BL125" si="93">IFERROR(IF(OR(HLOOKUP(W$6,$AA$13:$AJ$126,ROW($AT90)-ROW($AT$12),FALSE)="N",HLOOKUP(IF(W$3="Please Select","",IF(AND(LEFT(W$3,3)&lt;&gt;"IPC",LEFT(W$3,3)&lt;&gt;"PPA",LEFT(W$3,7)&lt;&gt;"Program"),"Hybrid",LEFT(W$3,3))),$AL$13:$AO$126,ROW($AT90)-ROW($AT$12),FALSE)="N",HLOOKUP(W$5,$AQ$13:$AS$126,ROW($AT90)-ROW($AT$12),FALSE)="N"),"N",IF(OR(HLOOKUP(W$6,$AA$13:$AJ$126,ROW($AT90)-ROW($AT$12),FALSE)="A",HLOOKUP(IF(W$3="Please Select","",IF(AND(LEFT(W$3,3)&lt;&gt;"IPC",LEFT(W$3,3)&lt;&gt;"PPA"),"Hybrid",LEFT(W$3,3))),$AL$13:$AO$126,ROW($AT90)-ROW($AT$12),FALSE)="A",HLOOKUP(W$5,$AQ$13:$AS$126,ROW($AT90)-ROW($AT$12),FALSE)="A"),"A","Y")),$AS90)</f>
        <v>Y</v>
      </c>
      <c r="BM90" s="48" t="str">
        <f t="shared" ref="BM90:BM125" si="94">IFERROR(IF(OR(HLOOKUP(X$6,$AA$13:$AJ$126,ROW($AT90)-ROW($AT$12),FALSE)="N",HLOOKUP(IF(X$3="Please Select","",IF(AND(LEFT(X$3,3)&lt;&gt;"IPC",LEFT(X$3,3)&lt;&gt;"PPA",LEFT(X$3,7)&lt;&gt;"Program"),"Hybrid",LEFT(X$3,3))),$AL$13:$AO$126,ROW($AT90)-ROW($AT$12),FALSE)="N",HLOOKUP(X$5,$AQ$13:$AS$126,ROW($AT90)-ROW($AT$12),FALSE)="N"),"N",IF(OR(HLOOKUP(X$6,$AA$13:$AJ$126,ROW($AT90)-ROW($AT$12),FALSE)="A",HLOOKUP(IF(X$3="Please Select","",IF(AND(LEFT(X$3,3)&lt;&gt;"IPC",LEFT(X$3,3)&lt;&gt;"PPA"),"Hybrid",LEFT(X$3,3))),$AL$13:$AO$126,ROW($AT90)-ROW($AT$12),FALSE)="A",HLOOKUP(X$5,$AQ$13:$AS$126,ROW($AT90)-ROW($AT$12),FALSE)="A"),"A","Y")),$AS90)</f>
        <v>Y</v>
      </c>
      <c r="BN90" s="48" t="str">
        <f t="shared" ref="BN90:BN125" si="95">IFERROR(IF(OR(HLOOKUP(Y$6,$AA$13:$AJ$126,ROW($AT90)-ROW($AT$12),FALSE)="N",HLOOKUP(IF(Y$3="Please Select","",IF(AND(LEFT(Y$3,3)&lt;&gt;"IPC",LEFT(Y$3,3)&lt;&gt;"PPA",LEFT(Y$3,7)&lt;&gt;"Program"),"Hybrid",LEFT(Y$3,3))),$AL$13:$AO$126,ROW($AT90)-ROW($AT$12),FALSE)="N",HLOOKUP(Y$5,$AQ$13:$AS$126,ROW($AT90)-ROW($AT$12),FALSE)="N"),"N",IF(OR(HLOOKUP(Y$6,$AA$13:$AJ$126,ROW($AT90)-ROW($AT$12),FALSE)="A",HLOOKUP(IF(Y$3="Please Select","",IF(AND(LEFT(Y$3,3)&lt;&gt;"IPC",LEFT(Y$3,3)&lt;&gt;"PPA"),"Hybrid",LEFT(Y$3,3))),$AL$13:$AO$126,ROW($AT90)-ROW($AT$12),FALSE)="A",HLOOKUP(Y$5,$AQ$13:$AS$126,ROW($AT90)-ROW($AT$12),FALSE)="A"),"A","Y")),$AS90)</f>
        <v>Y</v>
      </c>
    </row>
    <row r="91" spans="2:118" outlineLevel="1" x14ac:dyDescent="0.25">
      <c r="C91" s="150">
        <v>2025</v>
      </c>
      <c r="D91" s="143" t="s">
        <v>147</v>
      </c>
      <c r="E91" s="143" t="s">
        <v>616</v>
      </c>
      <c r="F91" s="158"/>
      <c r="G91" s="158"/>
      <c r="H91" s="158"/>
      <c r="I91" s="158"/>
      <c r="J91" s="158"/>
      <c r="K91" s="158"/>
      <c r="L91" s="158"/>
      <c r="M91" s="158"/>
      <c r="N91" s="158"/>
      <c r="O91" s="158"/>
      <c r="P91" s="158"/>
      <c r="Q91" s="158"/>
      <c r="R91" s="158"/>
      <c r="S91" s="158"/>
      <c r="T91" s="158"/>
      <c r="U91" s="158"/>
      <c r="V91" s="158"/>
      <c r="W91" s="158"/>
      <c r="X91" s="158"/>
      <c r="Y91" s="158"/>
      <c r="AA91" s="48" t="s">
        <v>127</v>
      </c>
      <c r="AB91" s="48" t="s">
        <v>127</v>
      </c>
      <c r="AC91" s="48" t="s">
        <v>127</v>
      </c>
      <c r="AD91" s="48" t="s">
        <v>127</v>
      </c>
      <c r="AE91" s="48" t="s">
        <v>126</v>
      </c>
      <c r="AF91" s="48" t="s">
        <v>126</v>
      </c>
      <c r="AG91" s="48" t="s">
        <v>127</v>
      </c>
      <c r="AH91" s="48" t="s">
        <v>127</v>
      </c>
      <c r="AI91" s="48" t="s">
        <v>127</v>
      </c>
      <c r="AJ91" s="48" t="s">
        <v>127</v>
      </c>
      <c r="AL91" s="48" t="s">
        <v>127</v>
      </c>
      <c r="AM91" s="48" t="s">
        <v>127</v>
      </c>
      <c r="AN91" s="48" t="s">
        <v>127</v>
      </c>
      <c r="AO91" s="48" t="s">
        <v>126</v>
      </c>
      <c r="AQ91" s="48" t="s">
        <v>126</v>
      </c>
      <c r="AR91" s="48" t="s">
        <v>126</v>
      </c>
      <c r="AS91" s="48" t="s">
        <v>126</v>
      </c>
      <c r="AU91" s="48" t="str">
        <f t="shared" si="76"/>
        <v>N</v>
      </c>
      <c r="AV91" s="48" t="str">
        <f t="shared" si="77"/>
        <v>Y</v>
      </c>
      <c r="AW91" s="48" t="str">
        <f t="shared" si="78"/>
        <v>Y</v>
      </c>
      <c r="AX91" s="48" t="str">
        <f t="shared" si="79"/>
        <v>Y</v>
      </c>
      <c r="AY91" s="48" t="str">
        <f t="shared" si="80"/>
        <v>Y</v>
      </c>
      <c r="AZ91" s="48" t="str">
        <f t="shared" si="81"/>
        <v>Y</v>
      </c>
      <c r="BA91" s="48" t="str">
        <f t="shared" si="82"/>
        <v>Y</v>
      </c>
      <c r="BB91" s="48" t="str">
        <f t="shared" si="83"/>
        <v>Y</v>
      </c>
      <c r="BC91" s="48" t="str">
        <f t="shared" si="84"/>
        <v>Y</v>
      </c>
      <c r="BD91" s="48" t="str">
        <f t="shared" si="85"/>
        <v>Y</v>
      </c>
      <c r="BE91" s="48" t="str">
        <f t="shared" si="86"/>
        <v>Y</v>
      </c>
      <c r="BF91" s="48" t="str">
        <f t="shared" si="87"/>
        <v>Y</v>
      </c>
      <c r="BG91" s="48" t="str">
        <f t="shared" si="88"/>
        <v>Y</v>
      </c>
      <c r="BH91" s="48" t="str">
        <f t="shared" si="89"/>
        <v>Y</v>
      </c>
      <c r="BI91" s="48" t="str">
        <f t="shared" si="90"/>
        <v>Y</v>
      </c>
      <c r="BJ91" s="48" t="str">
        <f t="shared" si="91"/>
        <v>Y</v>
      </c>
      <c r="BK91" s="48" t="str">
        <f t="shared" si="92"/>
        <v>Y</v>
      </c>
      <c r="BL91" s="48" t="str">
        <f t="shared" si="93"/>
        <v>Y</v>
      </c>
      <c r="BM91" s="48" t="str">
        <f t="shared" si="94"/>
        <v>Y</v>
      </c>
      <c r="BN91" s="48" t="str">
        <f t="shared" si="95"/>
        <v>Y</v>
      </c>
    </row>
    <row r="92" spans="2:118" outlineLevel="1" x14ac:dyDescent="0.25">
      <c r="C92" s="150">
        <v>2026</v>
      </c>
      <c r="D92" s="143" t="s">
        <v>147</v>
      </c>
      <c r="E92" s="143" t="s">
        <v>616</v>
      </c>
      <c r="F92" s="158"/>
      <c r="G92" s="158"/>
      <c r="H92" s="158"/>
      <c r="I92" s="158"/>
      <c r="J92" s="158"/>
      <c r="K92" s="158"/>
      <c r="L92" s="158"/>
      <c r="M92" s="158"/>
      <c r="N92" s="158"/>
      <c r="O92" s="158"/>
      <c r="P92" s="158"/>
      <c r="Q92" s="158"/>
      <c r="R92" s="158"/>
      <c r="S92" s="158"/>
      <c r="T92" s="158"/>
      <c r="U92" s="158"/>
      <c r="V92" s="158"/>
      <c r="W92" s="158"/>
      <c r="X92" s="158"/>
      <c r="Y92" s="158"/>
      <c r="AA92" s="48" t="s">
        <v>127</v>
      </c>
      <c r="AB92" s="48" t="s">
        <v>127</v>
      </c>
      <c r="AC92" s="48" t="s">
        <v>127</v>
      </c>
      <c r="AD92" s="48" t="s">
        <v>127</v>
      </c>
      <c r="AE92" s="48" t="s">
        <v>126</v>
      </c>
      <c r="AF92" s="48" t="s">
        <v>126</v>
      </c>
      <c r="AG92" s="48" t="s">
        <v>127</v>
      </c>
      <c r="AH92" s="48" t="s">
        <v>127</v>
      </c>
      <c r="AI92" s="48" t="s">
        <v>127</v>
      </c>
      <c r="AJ92" s="48" t="s">
        <v>127</v>
      </c>
      <c r="AL92" s="48" t="s">
        <v>127</v>
      </c>
      <c r="AM92" s="48" t="s">
        <v>127</v>
      </c>
      <c r="AN92" s="48" t="s">
        <v>127</v>
      </c>
      <c r="AO92" s="48" t="s">
        <v>126</v>
      </c>
      <c r="AQ92" s="48" t="s">
        <v>126</v>
      </c>
      <c r="AR92" s="48" t="s">
        <v>126</v>
      </c>
      <c r="AS92" s="48" t="s">
        <v>126</v>
      </c>
      <c r="AU92" s="48" t="str">
        <f t="shared" si="76"/>
        <v>N</v>
      </c>
      <c r="AV92" s="48" t="str">
        <f t="shared" si="77"/>
        <v>Y</v>
      </c>
      <c r="AW92" s="48" t="str">
        <f t="shared" si="78"/>
        <v>Y</v>
      </c>
      <c r="AX92" s="48" t="str">
        <f t="shared" si="79"/>
        <v>Y</v>
      </c>
      <c r="AY92" s="48" t="str">
        <f t="shared" si="80"/>
        <v>Y</v>
      </c>
      <c r="AZ92" s="48" t="str">
        <f t="shared" si="81"/>
        <v>Y</v>
      </c>
      <c r="BA92" s="48" t="str">
        <f t="shared" si="82"/>
        <v>Y</v>
      </c>
      <c r="BB92" s="48" t="str">
        <f t="shared" si="83"/>
        <v>Y</v>
      </c>
      <c r="BC92" s="48" t="str">
        <f t="shared" si="84"/>
        <v>Y</v>
      </c>
      <c r="BD92" s="48" t="str">
        <f t="shared" si="85"/>
        <v>Y</v>
      </c>
      <c r="BE92" s="48" t="str">
        <f t="shared" si="86"/>
        <v>Y</v>
      </c>
      <c r="BF92" s="48" t="str">
        <f t="shared" si="87"/>
        <v>Y</v>
      </c>
      <c r="BG92" s="48" t="str">
        <f t="shared" si="88"/>
        <v>Y</v>
      </c>
      <c r="BH92" s="48" t="str">
        <f t="shared" si="89"/>
        <v>Y</v>
      </c>
      <c r="BI92" s="48" t="str">
        <f t="shared" si="90"/>
        <v>Y</v>
      </c>
      <c r="BJ92" s="48" t="str">
        <f t="shared" si="91"/>
        <v>Y</v>
      </c>
      <c r="BK92" s="48" t="str">
        <f t="shared" si="92"/>
        <v>Y</v>
      </c>
      <c r="BL92" s="48" t="str">
        <f t="shared" si="93"/>
        <v>Y</v>
      </c>
      <c r="BM92" s="48" t="str">
        <f t="shared" si="94"/>
        <v>Y</v>
      </c>
      <c r="BN92" s="48" t="str">
        <f t="shared" si="95"/>
        <v>Y</v>
      </c>
    </row>
    <row r="93" spans="2:118" outlineLevel="1" x14ac:dyDescent="0.25">
      <c r="C93" s="150">
        <v>2027</v>
      </c>
      <c r="D93" s="143" t="s">
        <v>147</v>
      </c>
      <c r="E93" s="143" t="s">
        <v>616</v>
      </c>
      <c r="F93" s="158"/>
      <c r="G93" s="158"/>
      <c r="H93" s="158"/>
      <c r="I93" s="158"/>
      <c r="J93" s="158"/>
      <c r="K93" s="158"/>
      <c r="L93" s="158"/>
      <c r="M93" s="158"/>
      <c r="N93" s="158"/>
      <c r="O93" s="158"/>
      <c r="P93" s="158"/>
      <c r="Q93" s="158"/>
      <c r="R93" s="158"/>
      <c r="S93" s="158"/>
      <c r="T93" s="158"/>
      <c r="U93" s="158"/>
      <c r="V93" s="158"/>
      <c r="W93" s="158"/>
      <c r="X93" s="158"/>
      <c r="Y93" s="158"/>
      <c r="AA93" s="48" t="s">
        <v>127</v>
      </c>
      <c r="AB93" s="48" t="s">
        <v>127</v>
      </c>
      <c r="AC93" s="48" t="s">
        <v>127</v>
      </c>
      <c r="AD93" s="48" t="s">
        <v>127</v>
      </c>
      <c r="AE93" s="48" t="s">
        <v>126</v>
      </c>
      <c r="AF93" s="48" t="s">
        <v>126</v>
      </c>
      <c r="AG93" s="48" t="s">
        <v>127</v>
      </c>
      <c r="AH93" s="48" t="s">
        <v>127</v>
      </c>
      <c r="AI93" s="48" t="s">
        <v>127</v>
      </c>
      <c r="AJ93" s="48" t="s">
        <v>127</v>
      </c>
      <c r="AL93" s="48" t="s">
        <v>127</v>
      </c>
      <c r="AM93" s="48" t="s">
        <v>127</v>
      </c>
      <c r="AN93" s="48" t="s">
        <v>127</v>
      </c>
      <c r="AO93" s="48" t="s">
        <v>126</v>
      </c>
      <c r="AQ93" s="48" t="s">
        <v>126</v>
      </c>
      <c r="AR93" s="48" t="s">
        <v>126</v>
      </c>
      <c r="AS93" s="48" t="s">
        <v>126</v>
      </c>
      <c r="AU93" s="48" t="str">
        <f t="shared" si="76"/>
        <v>N</v>
      </c>
      <c r="AV93" s="48" t="str">
        <f t="shared" si="77"/>
        <v>Y</v>
      </c>
      <c r="AW93" s="48" t="str">
        <f t="shared" si="78"/>
        <v>Y</v>
      </c>
      <c r="AX93" s="48" t="str">
        <f t="shared" si="79"/>
        <v>Y</v>
      </c>
      <c r="AY93" s="48" t="str">
        <f t="shared" si="80"/>
        <v>Y</v>
      </c>
      <c r="AZ93" s="48" t="str">
        <f t="shared" si="81"/>
        <v>Y</v>
      </c>
      <c r="BA93" s="48" t="str">
        <f t="shared" si="82"/>
        <v>Y</v>
      </c>
      <c r="BB93" s="48" t="str">
        <f t="shared" si="83"/>
        <v>Y</v>
      </c>
      <c r="BC93" s="48" t="str">
        <f t="shared" si="84"/>
        <v>Y</v>
      </c>
      <c r="BD93" s="48" t="str">
        <f t="shared" si="85"/>
        <v>Y</v>
      </c>
      <c r="BE93" s="48" t="str">
        <f t="shared" si="86"/>
        <v>Y</v>
      </c>
      <c r="BF93" s="48" t="str">
        <f t="shared" si="87"/>
        <v>Y</v>
      </c>
      <c r="BG93" s="48" t="str">
        <f t="shared" si="88"/>
        <v>Y</v>
      </c>
      <c r="BH93" s="48" t="str">
        <f t="shared" si="89"/>
        <v>Y</v>
      </c>
      <c r="BI93" s="48" t="str">
        <f t="shared" si="90"/>
        <v>Y</v>
      </c>
      <c r="BJ93" s="48" t="str">
        <f t="shared" si="91"/>
        <v>Y</v>
      </c>
      <c r="BK93" s="48" t="str">
        <f t="shared" si="92"/>
        <v>Y</v>
      </c>
      <c r="BL93" s="48" t="str">
        <f t="shared" si="93"/>
        <v>Y</v>
      </c>
      <c r="BM93" s="48" t="str">
        <f t="shared" si="94"/>
        <v>Y</v>
      </c>
      <c r="BN93" s="48" t="str">
        <f t="shared" si="95"/>
        <v>Y</v>
      </c>
    </row>
    <row r="94" spans="2:118" outlineLevel="1" x14ac:dyDescent="0.25">
      <c r="C94" s="150">
        <v>2028</v>
      </c>
      <c r="D94" s="143" t="s">
        <v>147</v>
      </c>
      <c r="E94" s="143" t="s">
        <v>616</v>
      </c>
      <c r="F94" s="158"/>
      <c r="G94" s="158"/>
      <c r="H94" s="158"/>
      <c r="I94" s="158"/>
      <c r="J94" s="158"/>
      <c r="K94" s="158"/>
      <c r="L94" s="158"/>
      <c r="M94" s="158"/>
      <c r="N94" s="158"/>
      <c r="O94" s="158"/>
      <c r="P94" s="158"/>
      <c r="Q94" s="158"/>
      <c r="R94" s="158"/>
      <c r="S94" s="158"/>
      <c r="T94" s="158"/>
      <c r="U94" s="158"/>
      <c r="V94" s="158"/>
      <c r="W94" s="158"/>
      <c r="X94" s="158"/>
      <c r="Y94" s="158"/>
      <c r="AA94" s="48" t="s">
        <v>127</v>
      </c>
      <c r="AB94" s="48" t="s">
        <v>127</v>
      </c>
      <c r="AC94" s="48" t="s">
        <v>127</v>
      </c>
      <c r="AD94" s="48" t="s">
        <v>127</v>
      </c>
      <c r="AE94" s="48" t="s">
        <v>126</v>
      </c>
      <c r="AF94" s="48" t="s">
        <v>126</v>
      </c>
      <c r="AG94" s="48" t="s">
        <v>127</v>
      </c>
      <c r="AH94" s="48" t="s">
        <v>127</v>
      </c>
      <c r="AI94" s="48" t="s">
        <v>127</v>
      </c>
      <c r="AJ94" s="48" t="s">
        <v>127</v>
      </c>
      <c r="AL94" s="48" t="s">
        <v>127</v>
      </c>
      <c r="AM94" s="48" t="s">
        <v>127</v>
      </c>
      <c r="AN94" s="48" t="s">
        <v>127</v>
      </c>
      <c r="AO94" s="48" t="s">
        <v>126</v>
      </c>
      <c r="AQ94" s="48" t="s">
        <v>126</v>
      </c>
      <c r="AR94" s="48" t="s">
        <v>126</v>
      </c>
      <c r="AS94" s="48" t="s">
        <v>126</v>
      </c>
      <c r="AU94" s="48" t="str">
        <f t="shared" si="76"/>
        <v>N</v>
      </c>
      <c r="AV94" s="48" t="str">
        <f t="shared" si="77"/>
        <v>Y</v>
      </c>
      <c r="AW94" s="48" t="str">
        <f t="shared" si="78"/>
        <v>Y</v>
      </c>
      <c r="AX94" s="48" t="str">
        <f t="shared" si="79"/>
        <v>Y</v>
      </c>
      <c r="AY94" s="48" t="str">
        <f t="shared" si="80"/>
        <v>Y</v>
      </c>
      <c r="AZ94" s="48" t="str">
        <f t="shared" si="81"/>
        <v>Y</v>
      </c>
      <c r="BA94" s="48" t="str">
        <f t="shared" si="82"/>
        <v>Y</v>
      </c>
      <c r="BB94" s="48" t="str">
        <f t="shared" si="83"/>
        <v>Y</v>
      </c>
      <c r="BC94" s="48" t="str">
        <f t="shared" si="84"/>
        <v>Y</v>
      </c>
      <c r="BD94" s="48" t="str">
        <f t="shared" si="85"/>
        <v>Y</v>
      </c>
      <c r="BE94" s="48" t="str">
        <f t="shared" si="86"/>
        <v>Y</v>
      </c>
      <c r="BF94" s="48" t="str">
        <f t="shared" si="87"/>
        <v>Y</v>
      </c>
      <c r="BG94" s="48" t="str">
        <f t="shared" si="88"/>
        <v>Y</v>
      </c>
      <c r="BH94" s="48" t="str">
        <f t="shared" si="89"/>
        <v>Y</v>
      </c>
      <c r="BI94" s="48" t="str">
        <f t="shared" si="90"/>
        <v>Y</v>
      </c>
      <c r="BJ94" s="48" t="str">
        <f t="shared" si="91"/>
        <v>Y</v>
      </c>
      <c r="BK94" s="48" t="str">
        <f t="shared" si="92"/>
        <v>Y</v>
      </c>
      <c r="BL94" s="48" t="str">
        <f t="shared" si="93"/>
        <v>Y</v>
      </c>
      <c r="BM94" s="48" t="str">
        <f t="shared" si="94"/>
        <v>Y</v>
      </c>
      <c r="BN94" s="48" t="str">
        <f t="shared" si="95"/>
        <v>Y</v>
      </c>
    </row>
    <row r="95" spans="2:118" outlineLevel="1" x14ac:dyDescent="0.25">
      <c r="C95" s="150">
        <v>2029</v>
      </c>
      <c r="D95" s="143" t="s">
        <v>147</v>
      </c>
      <c r="E95" s="143" t="s">
        <v>616</v>
      </c>
      <c r="F95" s="158"/>
      <c r="G95" s="158"/>
      <c r="H95" s="158"/>
      <c r="I95" s="158"/>
      <c r="J95" s="158"/>
      <c r="K95" s="158"/>
      <c r="L95" s="158"/>
      <c r="M95" s="158"/>
      <c r="N95" s="158"/>
      <c r="O95" s="158"/>
      <c r="P95" s="158"/>
      <c r="Q95" s="158"/>
      <c r="R95" s="158"/>
      <c r="S95" s="158"/>
      <c r="T95" s="158"/>
      <c r="U95" s="158"/>
      <c r="V95" s="158"/>
      <c r="W95" s="158"/>
      <c r="X95" s="158"/>
      <c r="Y95" s="158"/>
      <c r="AA95" s="48" t="s">
        <v>127</v>
      </c>
      <c r="AB95" s="48" t="s">
        <v>127</v>
      </c>
      <c r="AC95" s="48" t="s">
        <v>127</v>
      </c>
      <c r="AD95" s="48" t="s">
        <v>127</v>
      </c>
      <c r="AE95" s="48" t="s">
        <v>126</v>
      </c>
      <c r="AF95" s="48" t="s">
        <v>126</v>
      </c>
      <c r="AG95" s="48" t="s">
        <v>127</v>
      </c>
      <c r="AH95" s="48" t="s">
        <v>127</v>
      </c>
      <c r="AI95" s="48" t="s">
        <v>127</v>
      </c>
      <c r="AJ95" s="48" t="s">
        <v>127</v>
      </c>
      <c r="AL95" s="48" t="s">
        <v>127</v>
      </c>
      <c r="AM95" s="48" t="s">
        <v>127</v>
      </c>
      <c r="AN95" s="48" t="s">
        <v>127</v>
      </c>
      <c r="AO95" s="48" t="s">
        <v>126</v>
      </c>
      <c r="AQ95" s="48" t="s">
        <v>126</v>
      </c>
      <c r="AR95" s="48" t="s">
        <v>126</v>
      </c>
      <c r="AS95" s="48" t="s">
        <v>126</v>
      </c>
      <c r="AU95" s="48" t="str">
        <f t="shared" si="76"/>
        <v>N</v>
      </c>
      <c r="AV95" s="48" t="str">
        <f t="shared" si="77"/>
        <v>Y</v>
      </c>
      <c r="AW95" s="48" t="str">
        <f t="shared" si="78"/>
        <v>Y</v>
      </c>
      <c r="AX95" s="48" t="str">
        <f t="shared" si="79"/>
        <v>Y</v>
      </c>
      <c r="AY95" s="48" t="str">
        <f t="shared" si="80"/>
        <v>Y</v>
      </c>
      <c r="AZ95" s="48" t="str">
        <f t="shared" si="81"/>
        <v>Y</v>
      </c>
      <c r="BA95" s="48" t="str">
        <f t="shared" si="82"/>
        <v>Y</v>
      </c>
      <c r="BB95" s="48" t="str">
        <f t="shared" si="83"/>
        <v>Y</v>
      </c>
      <c r="BC95" s="48" t="str">
        <f t="shared" si="84"/>
        <v>Y</v>
      </c>
      <c r="BD95" s="48" t="str">
        <f t="shared" si="85"/>
        <v>Y</v>
      </c>
      <c r="BE95" s="48" t="str">
        <f t="shared" si="86"/>
        <v>Y</v>
      </c>
      <c r="BF95" s="48" t="str">
        <f t="shared" si="87"/>
        <v>Y</v>
      </c>
      <c r="BG95" s="48" t="str">
        <f t="shared" si="88"/>
        <v>Y</v>
      </c>
      <c r="BH95" s="48" t="str">
        <f t="shared" si="89"/>
        <v>Y</v>
      </c>
      <c r="BI95" s="48" t="str">
        <f t="shared" si="90"/>
        <v>Y</v>
      </c>
      <c r="BJ95" s="48" t="str">
        <f t="shared" si="91"/>
        <v>Y</v>
      </c>
      <c r="BK95" s="48" t="str">
        <f t="shared" si="92"/>
        <v>Y</v>
      </c>
      <c r="BL95" s="48" t="str">
        <f t="shared" si="93"/>
        <v>Y</v>
      </c>
      <c r="BM95" s="48" t="str">
        <f t="shared" si="94"/>
        <v>Y</v>
      </c>
      <c r="BN95" s="48" t="str">
        <f t="shared" si="95"/>
        <v>Y</v>
      </c>
    </row>
    <row r="96" spans="2:118" outlineLevel="1" x14ac:dyDescent="0.25">
      <c r="C96" s="150">
        <v>2030</v>
      </c>
      <c r="D96" s="143" t="s">
        <v>147</v>
      </c>
      <c r="E96" s="143" t="s">
        <v>616</v>
      </c>
      <c r="F96" s="158"/>
      <c r="G96" s="158"/>
      <c r="H96" s="158"/>
      <c r="I96" s="158"/>
      <c r="J96" s="158"/>
      <c r="K96" s="158"/>
      <c r="L96" s="158"/>
      <c r="M96" s="158"/>
      <c r="N96" s="158"/>
      <c r="O96" s="158"/>
      <c r="P96" s="158"/>
      <c r="Q96" s="158"/>
      <c r="R96" s="158"/>
      <c r="S96" s="158"/>
      <c r="T96" s="158"/>
      <c r="U96" s="158"/>
      <c r="V96" s="158"/>
      <c r="W96" s="158"/>
      <c r="X96" s="158"/>
      <c r="Y96" s="158"/>
      <c r="AA96" s="48" t="s">
        <v>127</v>
      </c>
      <c r="AB96" s="48" t="s">
        <v>127</v>
      </c>
      <c r="AC96" s="48" t="s">
        <v>127</v>
      </c>
      <c r="AD96" s="48" t="s">
        <v>127</v>
      </c>
      <c r="AE96" s="48" t="s">
        <v>126</v>
      </c>
      <c r="AF96" s="48" t="s">
        <v>126</v>
      </c>
      <c r="AG96" s="48" t="s">
        <v>127</v>
      </c>
      <c r="AH96" s="48" t="s">
        <v>127</v>
      </c>
      <c r="AI96" s="48" t="s">
        <v>127</v>
      </c>
      <c r="AJ96" s="48" t="s">
        <v>127</v>
      </c>
      <c r="AL96" s="48" t="s">
        <v>127</v>
      </c>
      <c r="AM96" s="48" t="s">
        <v>127</v>
      </c>
      <c r="AN96" s="48" t="s">
        <v>127</v>
      </c>
      <c r="AO96" s="48" t="s">
        <v>126</v>
      </c>
      <c r="AQ96" s="48" t="s">
        <v>126</v>
      </c>
      <c r="AR96" s="48" t="s">
        <v>126</v>
      </c>
      <c r="AS96" s="48" t="s">
        <v>126</v>
      </c>
      <c r="AU96" s="48" t="str">
        <f t="shared" si="76"/>
        <v>N</v>
      </c>
      <c r="AV96" s="48" t="str">
        <f t="shared" si="77"/>
        <v>Y</v>
      </c>
      <c r="AW96" s="48" t="str">
        <f t="shared" si="78"/>
        <v>Y</v>
      </c>
      <c r="AX96" s="48" t="str">
        <f t="shared" si="79"/>
        <v>Y</v>
      </c>
      <c r="AY96" s="48" t="str">
        <f t="shared" si="80"/>
        <v>Y</v>
      </c>
      <c r="AZ96" s="48" t="str">
        <f t="shared" si="81"/>
        <v>Y</v>
      </c>
      <c r="BA96" s="48" t="str">
        <f t="shared" si="82"/>
        <v>Y</v>
      </c>
      <c r="BB96" s="48" t="str">
        <f t="shared" si="83"/>
        <v>Y</v>
      </c>
      <c r="BC96" s="48" t="str">
        <f t="shared" si="84"/>
        <v>Y</v>
      </c>
      <c r="BD96" s="48" t="str">
        <f t="shared" si="85"/>
        <v>Y</v>
      </c>
      <c r="BE96" s="48" t="str">
        <f t="shared" si="86"/>
        <v>Y</v>
      </c>
      <c r="BF96" s="48" t="str">
        <f t="shared" si="87"/>
        <v>Y</v>
      </c>
      <c r="BG96" s="48" t="str">
        <f t="shared" si="88"/>
        <v>Y</v>
      </c>
      <c r="BH96" s="48" t="str">
        <f t="shared" si="89"/>
        <v>Y</v>
      </c>
      <c r="BI96" s="48" t="str">
        <f t="shared" si="90"/>
        <v>Y</v>
      </c>
      <c r="BJ96" s="48" t="str">
        <f t="shared" si="91"/>
        <v>Y</v>
      </c>
      <c r="BK96" s="48" t="str">
        <f t="shared" si="92"/>
        <v>Y</v>
      </c>
      <c r="BL96" s="48" t="str">
        <f t="shared" si="93"/>
        <v>Y</v>
      </c>
      <c r="BM96" s="48" t="str">
        <f t="shared" si="94"/>
        <v>Y</v>
      </c>
      <c r="BN96" s="48" t="str">
        <f t="shared" si="95"/>
        <v>Y</v>
      </c>
    </row>
    <row r="97" spans="3:66" outlineLevel="1" x14ac:dyDescent="0.25">
      <c r="C97" s="150">
        <v>2031</v>
      </c>
      <c r="D97" s="143" t="s">
        <v>147</v>
      </c>
      <c r="E97" s="143" t="s">
        <v>616</v>
      </c>
      <c r="F97" s="158"/>
      <c r="G97" s="158"/>
      <c r="H97" s="158"/>
      <c r="I97" s="158"/>
      <c r="J97" s="158"/>
      <c r="K97" s="158"/>
      <c r="L97" s="158"/>
      <c r="M97" s="158"/>
      <c r="N97" s="158"/>
      <c r="O97" s="158"/>
      <c r="P97" s="158"/>
      <c r="Q97" s="158"/>
      <c r="R97" s="158"/>
      <c r="S97" s="158"/>
      <c r="T97" s="158"/>
      <c r="U97" s="158"/>
      <c r="V97" s="158"/>
      <c r="W97" s="158"/>
      <c r="X97" s="158"/>
      <c r="Y97" s="158"/>
      <c r="AA97" s="48" t="s">
        <v>127</v>
      </c>
      <c r="AB97" s="48" t="s">
        <v>127</v>
      </c>
      <c r="AC97" s="48" t="s">
        <v>127</v>
      </c>
      <c r="AD97" s="48" t="s">
        <v>127</v>
      </c>
      <c r="AE97" s="48" t="s">
        <v>126</v>
      </c>
      <c r="AF97" s="48" t="s">
        <v>126</v>
      </c>
      <c r="AG97" s="48" t="s">
        <v>127</v>
      </c>
      <c r="AH97" s="48" t="s">
        <v>127</v>
      </c>
      <c r="AI97" s="48" t="s">
        <v>127</v>
      </c>
      <c r="AJ97" s="48" t="s">
        <v>127</v>
      </c>
      <c r="AL97" s="48" t="s">
        <v>127</v>
      </c>
      <c r="AM97" s="48" t="s">
        <v>127</v>
      </c>
      <c r="AN97" s="48" t="s">
        <v>127</v>
      </c>
      <c r="AO97" s="48" t="s">
        <v>126</v>
      </c>
      <c r="AQ97" s="48" t="s">
        <v>126</v>
      </c>
      <c r="AR97" s="48" t="s">
        <v>126</v>
      </c>
      <c r="AS97" s="48" t="s">
        <v>126</v>
      </c>
      <c r="AU97" s="48" t="str">
        <f t="shared" si="76"/>
        <v>N</v>
      </c>
      <c r="AV97" s="48" t="str">
        <f t="shared" si="77"/>
        <v>Y</v>
      </c>
      <c r="AW97" s="48" t="str">
        <f t="shared" si="78"/>
        <v>Y</v>
      </c>
      <c r="AX97" s="48" t="str">
        <f t="shared" si="79"/>
        <v>Y</v>
      </c>
      <c r="AY97" s="48" t="str">
        <f t="shared" si="80"/>
        <v>Y</v>
      </c>
      <c r="AZ97" s="48" t="str">
        <f t="shared" si="81"/>
        <v>Y</v>
      </c>
      <c r="BA97" s="48" t="str">
        <f t="shared" si="82"/>
        <v>Y</v>
      </c>
      <c r="BB97" s="48" t="str">
        <f t="shared" si="83"/>
        <v>Y</v>
      </c>
      <c r="BC97" s="48" t="str">
        <f t="shared" si="84"/>
        <v>Y</v>
      </c>
      <c r="BD97" s="48" t="str">
        <f t="shared" si="85"/>
        <v>Y</v>
      </c>
      <c r="BE97" s="48" t="str">
        <f t="shared" si="86"/>
        <v>Y</v>
      </c>
      <c r="BF97" s="48" t="str">
        <f t="shared" si="87"/>
        <v>Y</v>
      </c>
      <c r="BG97" s="48" t="str">
        <f t="shared" si="88"/>
        <v>Y</v>
      </c>
      <c r="BH97" s="48" t="str">
        <f t="shared" si="89"/>
        <v>Y</v>
      </c>
      <c r="BI97" s="48" t="str">
        <f t="shared" si="90"/>
        <v>Y</v>
      </c>
      <c r="BJ97" s="48" t="str">
        <f t="shared" si="91"/>
        <v>Y</v>
      </c>
      <c r="BK97" s="48" t="str">
        <f t="shared" si="92"/>
        <v>Y</v>
      </c>
      <c r="BL97" s="48" t="str">
        <f t="shared" si="93"/>
        <v>Y</v>
      </c>
      <c r="BM97" s="48" t="str">
        <f t="shared" si="94"/>
        <v>Y</v>
      </c>
      <c r="BN97" s="48" t="str">
        <f t="shared" si="95"/>
        <v>Y</v>
      </c>
    </row>
    <row r="98" spans="3:66" outlineLevel="1" x14ac:dyDescent="0.25">
      <c r="C98" s="150">
        <v>2032</v>
      </c>
      <c r="D98" s="143" t="s">
        <v>147</v>
      </c>
      <c r="E98" s="143" t="s">
        <v>616</v>
      </c>
      <c r="F98" s="158"/>
      <c r="G98" s="158"/>
      <c r="H98" s="158"/>
      <c r="I98" s="158"/>
      <c r="J98" s="158"/>
      <c r="K98" s="158"/>
      <c r="L98" s="158"/>
      <c r="M98" s="158"/>
      <c r="N98" s="158"/>
      <c r="O98" s="158"/>
      <c r="P98" s="158"/>
      <c r="Q98" s="158"/>
      <c r="R98" s="158"/>
      <c r="S98" s="158"/>
      <c r="T98" s="158"/>
      <c r="U98" s="158"/>
      <c r="V98" s="158"/>
      <c r="W98" s="158"/>
      <c r="X98" s="158"/>
      <c r="Y98" s="158"/>
      <c r="AA98" s="48" t="s">
        <v>127</v>
      </c>
      <c r="AB98" s="48" t="s">
        <v>127</v>
      </c>
      <c r="AC98" s="48" t="s">
        <v>127</v>
      </c>
      <c r="AD98" s="48" t="s">
        <v>127</v>
      </c>
      <c r="AE98" s="48" t="s">
        <v>126</v>
      </c>
      <c r="AF98" s="48" t="s">
        <v>126</v>
      </c>
      <c r="AG98" s="48" t="s">
        <v>127</v>
      </c>
      <c r="AH98" s="48" t="s">
        <v>127</v>
      </c>
      <c r="AI98" s="48" t="s">
        <v>127</v>
      </c>
      <c r="AJ98" s="48" t="s">
        <v>127</v>
      </c>
      <c r="AL98" s="48" t="s">
        <v>127</v>
      </c>
      <c r="AM98" s="48" t="s">
        <v>127</v>
      </c>
      <c r="AN98" s="48" t="s">
        <v>127</v>
      </c>
      <c r="AO98" s="48" t="s">
        <v>126</v>
      </c>
      <c r="AQ98" s="48" t="s">
        <v>126</v>
      </c>
      <c r="AR98" s="48" t="s">
        <v>126</v>
      </c>
      <c r="AS98" s="48" t="s">
        <v>126</v>
      </c>
      <c r="AU98" s="48" t="str">
        <f t="shared" si="76"/>
        <v>N</v>
      </c>
      <c r="AV98" s="48" t="str">
        <f t="shared" si="77"/>
        <v>Y</v>
      </c>
      <c r="AW98" s="48" t="str">
        <f t="shared" si="78"/>
        <v>Y</v>
      </c>
      <c r="AX98" s="48" t="str">
        <f t="shared" si="79"/>
        <v>Y</v>
      </c>
      <c r="AY98" s="48" t="str">
        <f t="shared" si="80"/>
        <v>Y</v>
      </c>
      <c r="AZ98" s="48" t="str">
        <f t="shared" si="81"/>
        <v>Y</v>
      </c>
      <c r="BA98" s="48" t="str">
        <f t="shared" si="82"/>
        <v>Y</v>
      </c>
      <c r="BB98" s="48" t="str">
        <f t="shared" si="83"/>
        <v>Y</v>
      </c>
      <c r="BC98" s="48" t="str">
        <f t="shared" si="84"/>
        <v>Y</v>
      </c>
      <c r="BD98" s="48" t="str">
        <f t="shared" si="85"/>
        <v>Y</v>
      </c>
      <c r="BE98" s="48" t="str">
        <f t="shared" si="86"/>
        <v>Y</v>
      </c>
      <c r="BF98" s="48" t="str">
        <f t="shared" si="87"/>
        <v>Y</v>
      </c>
      <c r="BG98" s="48" t="str">
        <f t="shared" si="88"/>
        <v>Y</v>
      </c>
      <c r="BH98" s="48" t="str">
        <f t="shared" si="89"/>
        <v>Y</v>
      </c>
      <c r="BI98" s="48" t="str">
        <f t="shared" si="90"/>
        <v>Y</v>
      </c>
      <c r="BJ98" s="48" t="str">
        <f t="shared" si="91"/>
        <v>Y</v>
      </c>
      <c r="BK98" s="48" t="str">
        <f t="shared" si="92"/>
        <v>Y</v>
      </c>
      <c r="BL98" s="48" t="str">
        <f t="shared" si="93"/>
        <v>Y</v>
      </c>
      <c r="BM98" s="48" t="str">
        <f t="shared" si="94"/>
        <v>Y</v>
      </c>
      <c r="BN98" s="48" t="str">
        <f t="shared" si="95"/>
        <v>Y</v>
      </c>
    </row>
    <row r="99" spans="3:66" outlineLevel="1" x14ac:dyDescent="0.25">
      <c r="C99" s="150">
        <v>2033</v>
      </c>
      <c r="D99" s="143" t="s">
        <v>147</v>
      </c>
      <c r="E99" s="143" t="s">
        <v>616</v>
      </c>
      <c r="F99" s="158"/>
      <c r="G99" s="158"/>
      <c r="H99" s="158"/>
      <c r="I99" s="158"/>
      <c r="J99" s="158"/>
      <c r="K99" s="158"/>
      <c r="L99" s="158"/>
      <c r="M99" s="158"/>
      <c r="N99" s="158"/>
      <c r="O99" s="158"/>
      <c r="P99" s="158"/>
      <c r="Q99" s="158"/>
      <c r="R99" s="158"/>
      <c r="S99" s="158"/>
      <c r="T99" s="158"/>
      <c r="U99" s="158"/>
      <c r="V99" s="158"/>
      <c r="W99" s="158"/>
      <c r="X99" s="158"/>
      <c r="Y99" s="158"/>
      <c r="AA99" s="48" t="s">
        <v>127</v>
      </c>
      <c r="AB99" s="48" t="s">
        <v>127</v>
      </c>
      <c r="AC99" s="48" t="s">
        <v>127</v>
      </c>
      <c r="AD99" s="48" t="s">
        <v>127</v>
      </c>
      <c r="AE99" s="48" t="s">
        <v>126</v>
      </c>
      <c r="AF99" s="48" t="s">
        <v>126</v>
      </c>
      <c r="AG99" s="48" t="s">
        <v>127</v>
      </c>
      <c r="AH99" s="48" t="s">
        <v>127</v>
      </c>
      <c r="AI99" s="48" t="s">
        <v>127</v>
      </c>
      <c r="AJ99" s="48" t="s">
        <v>127</v>
      </c>
      <c r="AL99" s="48" t="s">
        <v>127</v>
      </c>
      <c r="AM99" s="48" t="s">
        <v>127</v>
      </c>
      <c r="AN99" s="48" t="s">
        <v>127</v>
      </c>
      <c r="AO99" s="48" t="s">
        <v>126</v>
      </c>
      <c r="AQ99" s="48" t="s">
        <v>126</v>
      </c>
      <c r="AR99" s="48" t="s">
        <v>126</v>
      </c>
      <c r="AS99" s="48" t="s">
        <v>126</v>
      </c>
      <c r="AU99" s="48" t="str">
        <f t="shared" si="76"/>
        <v>N</v>
      </c>
      <c r="AV99" s="48" t="str">
        <f t="shared" si="77"/>
        <v>Y</v>
      </c>
      <c r="AW99" s="48" t="str">
        <f t="shared" si="78"/>
        <v>Y</v>
      </c>
      <c r="AX99" s="48" t="str">
        <f t="shared" si="79"/>
        <v>Y</v>
      </c>
      <c r="AY99" s="48" t="str">
        <f t="shared" si="80"/>
        <v>Y</v>
      </c>
      <c r="AZ99" s="48" t="str">
        <f t="shared" si="81"/>
        <v>Y</v>
      </c>
      <c r="BA99" s="48" t="str">
        <f t="shared" si="82"/>
        <v>Y</v>
      </c>
      <c r="BB99" s="48" t="str">
        <f t="shared" si="83"/>
        <v>Y</v>
      </c>
      <c r="BC99" s="48" t="str">
        <f t="shared" si="84"/>
        <v>Y</v>
      </c>
      <c r="BD99" s="48" t="str">
        <f t="shared" si="85"/>
        <v>Y</v>
      </c>
      <c r="BE99" s="48" t="str">
        <f t="shared" si="86"/>
        <v>Y</v>
      </c>
      <c r="BF99" s="48" t="str">
        <f t="shared" si="87"/>
        <v>Y</v>
      </c>
      <c r="BG99" s="48" t="str">
        <f t="shared" si="88"/>
        <v>Y</v>
      </c>
      <c r="BH99" s="48" t="str">
        <f t="shared" si="89"/>
        <v>Y</v>
      </c>
      <c r="BI99" s="48" t="str">
        <f t="shared" si="90"/>
        <v>Y</v>
      </c>
      <c r="BJ99" s="48" t="str">
        <f t="shared" si="91"/>
        <v>Y</v>
      </c>
      <c r="BK99" s="48" t="str">
        <f t="shared" si="92"/>
        <v>Y</v>
      </c>
      <c r="BL99" s="48" t="str">
        <f t="shared" si="93"/>
        <v>Y</v>
      </c>
      <c r="BM99" s="48" t="str">
        <f t="shared" si="94"/>
        <v>Y</v>
      </c>
      <c r="BN99" s="48" t="str">
        <f t="shared" si="95"/>
        <v>Y</v>
      </c>
    </row>
    <row r="100" spans="3:66" outlineLevel="1" x14ac:dyDescent="0.25">
      <c r="C100" s="150">
        <v>2034</v>
      </c>
      <c r="D100" s="143" t="s">
        <v>147</v>
      </c>
      <c r="E100" s="143" t="s">
        <v>616</v>
      </c>
      <c r="F100" s="158"/>
      <c r="G100" s="158"/>
      <c r="H100" s="158"/>
      <c r="I100" s="158"/>
      <c r="J100" s="158"/>
      <c r="K100" s="158"/>
      <c r="L100" s="158"/>
      <c r="M100" s="158"/>
      <c r="N100" s="158"/>
      <c r="O100" s="158"/>
      <c r="P100" s="158"/>
      <c r="Q100" s="158"/>
      <c r="R100" s="158"/>
      <c r="S100" s="158"/>
      <c r="T100" s="158"/>
      <c r="U100" s="158"/>
      <c r="V100" s="158"/>
      <c r="W100" s="158"/>
      <c r="X100" s="158"/>
      <c r="Y100" s="158"/>
      <c r="AA100" s="48" t="s">
        <v>127</v>
      </c>
      <c r="AB100" s="48" t="s">
        <v>127</v>
      </c>
      <c r="AC100" s="48" t="s">
        <v>127</v>
      </c>
      <c r="AD100" s="48" t="s">
        <v>127</v>
      </c>
      <c r="AE100" s="48" t="s">
        <v>126</v>
      </c>
      <c r="AF100" s="48" t="s">
        <v>126</v>
      </c>
      <c r="AG100" s="48" t="s">
        <v>127</v>
      </c>
      <c r="AH100" s="48" t="s">
        <v>127</v>
      </c>
      <c r="AI100" s="48" t="s">
        <v>127</v>
      </c>
      <c r="AJ100" s="48" t="s">
        <v>127</v>
      </c>
      <c r="AL100" s="48" t="s">
        <v>127</v>
      </c>
      <c r="AM100" s="48" t="s">
        <v>127</v>
      </c>
      <c r="AN100" s="48" t="s">
        <v>127</v>
      </c>
      <c r="AO100" s="48" t="s">
        <v>126</v>
      </c>
      <c r="AQ100" s="48" t="s">
        <v>126</v>
      </c>
      <c r="AR100" s="48" t="s">
        <v>126</v>
      </c>
      <c r="AS100" s="48" t="s">
        <v>126</v>
      </c>
      <c r="AU100" s="48" t="str">
        <f t="shared" si="76"/>
        <v>N</v>
      </c>
      <c r="AV100" s="48" t="str">
        <f t="shared" si="77"/>
        <v>Y</v>
      </c>
      <c r="AW100" s="48" t="str">
        <f t="shared" si="78"/>
        <v>Y</v>
      </c>
      <c r="AX100" s="48" t="str">
        <f t="shared" si="79"/>
        <v>Y</v>
      </c>
      <c r="AY100" s="48" t="str">
        <f t="shared" si="80"/>
        <v>Y</v>
      </c>
      <c r="AZ100" s="48" t="str">
        <f t="shared" si="81"/>
        <v>Y</v>
      </c>
      <c r="BA100" s="48" t="str">
        <f t="shared" si="82"/>
        <v>Y</v>
      </c>
      <c r="BB100" s="48" t="str">
        <f t="shared" si="83"/>
        <v>Y</v>
      </c>
      <c r="BC100" s="48" t="str">
        <f t="shared" si="84"/>
        <v>Y</v>
      </c>
      <c r="BD100" s="48" t="str">
        <f t="shared" si="85"/>
        <v>Y</v>
      </c>
      <c r="BE100" s="48" t="str">
        <f t="shared" si="86"/>
        <v>Y</v>
      </c>
      <c r="BF100" s="48" t="str">
        <f t="shared" si="87"/>
        <v>Y</v>
      </c>
      <c r="BG100" s="48" t="str">
        <f t="shared" si="88"/>
        <v>Y</v>
      </c>
      <c r="BH100" s="48" t="str">
        <f t="shared" si="89"/>
        <v>Y</v>
      </c>
      <c r="BI100" s="48" t="str">
        <f t="shared" si="90"/>
        <v>Y</v>
      </c>
      <c r="BJ100" s="48" t="str">
        <f t="shared" si="91"/>
        <v>Y</v>
      </c>
      <c r="BK100" s="48" t="str">
        <f t="shared" si="92"/>
        <v>Y</v>
      </c>
      <c r="BL100" s="48" t="str">
        <f t="shared" si="93"/>
        <v>Y</v>
      </c>
      <c r="BM100" s="48" t="str">
        <f t="shared" si="94"/>
        <v>Y</v>
      </c>
      <c r="BN100" s="48" t="str">
        <f t="shared" si="95"/>
        <v>Y</v>
      </c>
    </row>
    <row r="101" spans="3:66" outlineLevel="1" x14ac:dyDescent="0.25">
      <c r="C101" s="150">
        <v>2035</v>
      </c>
      <c r="D101" s="143" t="s">
        <v>147</v>
      </c>
      <c r="E101" s="143" t="s">
        <v>616</v>
      </c>
      <c r="F101" s="158"/>
      <c r="G101" s="158"/>
      <c r="H101" s="158"/>
      <c r="I101" s="158"/>
      <c r="J101" s="158"/>
      <c r="K101" s="158"/>
      <c r="L101" s="158"/>
      <c r="M101" s="158"/>
      <c r="N101" s="158"/>
      <c r="O101" s="158"/>
      <c r="P101" s="158"/>
      <c r="Q101" s="158"/>
      <c r="R101" s="158"/>
      <c r="S101" s="158"/>
      <c r="T101" s="158"/>
      <c r="U101" s="158"/>
      <c r="V101" s="158"/>
      <c r="W101" s="158"/>
      <c r="X101" s="158"/>
      <c r="Y101" s="158"/>
      <c r="AA101" s="48" t="s">
        <v>127</v>
      </c>
      <c r="AB101" s="48" t="s">
        <v>127</v>
      </c>
      <c r="AC101" s="48" t="s">
        <v>127</v>
      </c>
      <c r="AD101" s="48" t="s">
        <v>127</v>
      </c>
      <c r="AE101" s="48" t="s">
        <v>126</v>
      </c>
      <c r="AF101" s="48" t="s">
        <v>126</v>
      </c>
      <c r="AG101" s="48" t="s">
        <v>127</v>
      </c>
      <c r="AH101" s="48" t="s">
        <v>127</v>
      </c>
      <c r="AI101" s="48" t="s">
        <v>127</v>
      </c>
      <c r="AJ101" s="48" t="s">
        <v>127</v>
      </c>
      <c r="AL101" s="48" t="s">
        <v>127</v>
      </c>
      <c r="AM101" s="48" t="s">
        <v>127</v>
      </c>
      <c r="AN101" s="48" t="s">
        <v>127</v>
      </c>
      <c r="AO101" s="48" t="s">
        <v>126</v>
      </c>
      <c r="AQ101" s="48" t="s">
        <v>126</v>
      </c>
      <c r="AR101" s="48" t="s">
        <v>126</v>
      </c>
      <c r="AS101" s="48" t="s">
        <v>126</v>
      </c>
      <c r="AU101" s="48" t="str">
        <f t="shared" si="76"/>
        <v>N</v>
      </c>
      <c r="AV101" s="48" t="str">
        <f t="shared" si="77"/>
        <v>Y</v>
      </c>
      <c r="AW101" s="48" t="str">
        <f t="shared" si="78"/>
        <v>Y</v>
      </c>
      <c r="AX101" s="48" t="str">
        <f t="shared" si="79"/>
        <v>Y</v>
      </c>
      <c r="AY101" s="48" t="str">
        <f t="shared" si="80"/>
        <v>Y</v>
      </c>
      <c r="AZ101" s="48" t="str">
        <f t="shared" si="81"/>
        <v>Y</v>
      </c>
      <c r="BA101" s="48" t="str">
        <f t="shared" si="82"/>
        <v>Y</v>
      </c>
      <c r="BB101" s="48" t="str">
        <f t="shared" si="83"/>
        <v>Y</v>
      </c>
      <c r="BC101" s="48" t="str">
        <f t="shared" si="84"/>
        <v>Y</v>
      </c>
      <c r="BD101" s="48" t="str">
        <f t="shared" si="85"/>
        <v>Y</v>
      </c>
      <c r="BE101" s="48" t="str">
        <f t="shared" si="86"/>
        <v>Y</v>
      </c>
      <c r="BF101" s="48" t="str">
        <f t="shared" si="87"/>
        <v>Y</v>
      </c>
      <c r="BG101" s="48" t="str">
        <f t="shared" si="88"/>
        <v>Y</v>
      </c>
      <c r="BH101" s="48" t="str">
        <f t="shared" si="89"/>
        <v>Y</v>
      </c>
      <c r="BI101" s="48" t="str">
        <f t="shared" si="90"/>
        <v>Y</v>
      </c>
      <c r="BJ101" s="48" t="str">
        <f t="shared" si="91"/>
        <v>Y</v>
      </c>
      <c r="BK101" s="48" t="str">
        <f t="shared" si="92"/>
        <v>Y</v>
      </c>
      <c r="BL101" s="48" t="str">
        <f t="shared" si="93"/>
        <v>Y</v>
      </c>
      <c r="BM101" s="48" t="str">
        <f t="shared" si="94"/>
        <v>Y</v>
      </c>
      <c r="BN101" s="48" t="str">
        <f t="shared" si="95"/>
        <v>Y</v>
      </c>
    </row>
    <row r="102" spans="3:66" outlineLevel="1" x14ac:dyDescent="0.25">
      <c r="C102" s="150">
        <v>2036</v>
      </c>
      <c r="D102" s="143" t="s">
        <v>147</v>
      </c>
      <c r="E102" s="143" t="s">
        <v>616</v>
      </c>
      <c r="F102" s="158"/>
      <c r="G102" s="158"/>
      <c r="H102" s="158"/>
      <c r="I102" s="158"/>
      <c r="J102" s="158"/>
      <c r="K102" s="158"/>
      <c r="L102" s="158"/>
      <c r="M102" s="158"/>
      <c r="N102" s="158"/>
      <c r="O102" s="158"/>
      <c r="P102" s="158"/>
      <c r="Q102" s="158"/>
      <c r="R102" s="158"/>
      <c r="S102" s="158"/>
      <c r="T102" s="158"/>
      <c r="U102" s="158"/>
      <c r="V102" s="158"/>
      <c r="W102" s="158"/>
      <c r="X102" s="158"/>
      <c r="Y102" s="158"/>
      <c r="AA102" s="48" t="s">
        <v>127</v>
      </c>
      <c r="AB102" s="48" t="s">
        <v>127</v>
      </c>
      <c r="AC102" s="48" t="s">
        <v>127</v>
      </c>
      <c r="AD102" s="48" t="s">
        <v>127</v>
      </c>
      <c r="AE102" s="48" t="s">
        <v>126</v>
      </c>
      <c r="AF102" s="48" t="s">
        <v>126</v>
      </c>
      <c r="AG102" s="48" t="s">
        <v>127</v>
      </c>
      <c r="AH102" s="48" t="s">
        <v>127</v>
      </c>
      <c r="AI102" s="48" t="s">
        <v>127</v>
      </c>
      <c r="AJ102" s="48" t="s">
        <v>127</v>
      </c>
      <c r="AL102" s="48" t="s">
        <v>127</v>
      </c>
      <c r="AM102" s="48" t="s">
        <v>127</v>
      </c>
      <c r="AN102" s="48" t="s">
        <v>127</v>
      </c>
      <c r="AO102" s="48" t="s">
        <v>126</v>
      </c>
      <c r="AQ102" s="48" t="s">
        <v>126</v>
      </c>
      <c r="AR102" s="48" t="s">
        <v>126</v>
      </c>
      <c r="AS102" s="48" t="s">
        <v>126</v>
      </c>
      <c r="AU102" s="48" t="str">
        <f t="shared" si="76"/>
        <v>N</v>
      </c>
      <c r="AV102" s="48" t="str">
        <f t="shared" si="77"/>
        <v>Y</v>
      </c>
      <c r="AW102" s="48" t="str">
        <f t="shared" si="78"/>
        <v>Y</v>
      </c>
      <c r="AX102" s="48" t="str">
        <f t="shared" si="79"/>
        <v>Y</v>
      </c>
      <c r="AY102" s="48" t="str">
        <f t="shared" si="80"/>
        <v>Y</v>
      </c>
      <c r="AZ102" s="48" t="str">
        <f t="shared" si="81"/>
        <v>Y</v>
      </c>
      <c r="BA102" s="48" t="str">
        <f t="shared" si="82"/>
        <v>Y</v>
      </c>
      <c r="BB102" s="48" t="str">
        <f t="shared" si="83"/>
        <v>Y</v>
      </c>
      <c r="BC102" s="48" t="str">
        <f t="shared" si="84"/>
        <v>Y</v>
      </c>
      <c r="BD102" s="48" t="str">
        <f t="shared" si="85"/>
        <v>Y</v>
      </c>
      <c r="BE102" s="48" t="str">
        <f t="shared" si="86"/>
        <v>Y</v>
      </c>
      <c r="BF102" s="48" t="str">
        <f t="shared" si="87"/>
        <v>Y</v>
      </c>
      <c r="BG102" s="48" t="str">
        <f t="shared" si="88"/>
        <v>Y</v>
      </c>
      <c r="BH102" s="48" t="str">
        <f t="shared" si="89"/>
        <v>Y</v>
      </c>
      <c r="BI102" s="48" t="str">
        <f t="shared" si="90"/>
        <v>Y</v>
      </c>
      <c r="BJ102" s="48" t="str">
        <f t="shared" si="91"/>
        <v>Y</v>
      </c>
      <c r="BK102" s="48" t="str">
        <f t="shared" si="92"/>
        <v>Y</v>
      </c>
      <c r="BL102" s="48" t="str">
        <f t="shared" si="93"/>
        <v>Y</v>
      </c>
      <c r="BM102" s="48" t="str">
        <f t="shared" si="94"/>
        <v>Y</v>
      </c>
      <c r="BN102" s="48" t="str">
        <f t="shared" si="95"/>
        <v>Y</v>
      </c>
    </row>
    <row r="103" spans="3:66" outlineLevel="1" x14ac:dyDescent="0.25">
      <c r="C103" s="150">
        <v>2037</v>
      </c>
      <c r="D103" s="143" t="s">
        <v>147</v>
      </c>
      <c r="E103" s="143" t="s">
        <v>616</v>
      </c>
      <c r="F103" s="158"/>
      <c r="G103" s="158"/>
      <c r="H103" s="158"/>
      <c r="I103" s="158"/>
      <c r="J103" s="158"/>
      <c r="K103" s="158"/>
      <c r="L103" s="158"/>
      <c r="M103" s="158"/>
      <c r="N103" s="158"/>
      <c r="O103" s="158"/>
      <c r="P103" s="158"/>
      <c r="Q103" s="158"/>
      <c r="R103" s="158"/>
      <c r="S103" s="158"/>
      <c r="T103" s="158"/>
      <c r="U103" s="158"/>
      <c r="V103" s="158"/>
      <c r="W103" s="158"/>
      <c r="X103" s="158"/>
      <c r="Y103" s="158"/>
      <c r="AA103" s="48" t="s">
        <v>127</v>
      </c>
      <c r="AB103" s="48" t="s">
        <v>127</v>
      </c>
      <c r="AC103" s="48" t="s">
        <v>127</v>
      </c>
      <c r="AD103" s="48" t="s">
        <v>127</v>
      </c>
      <c r="AE103" s="48" t="s">
        <v>126</v>
      </c>
      <c r="AF103" s="48" t="s">
        <v>126</v>
      </c>
      <c r="AG103" s="48" t="s">
        <v>127</v>
      </c>
      <c r="AH103" s="48" t="s">
        <v>127</v>
      </c>
      <c r="AI103" s="48" t="s">
        <v>127</v>
      </c>
      <c r="AJ103" s="48" t="s">
        <v>127</v>
      </c>
      <c r="AL103" s="48" t="s">
        <v>127</v>
      </c>
      <c r="AM103" s="48" t="s">
        <v>127</v>
      </c>
      <c r="AN103" s="48" t="s">
        <v>127</v>
      </c>
      <c r="AO103" s="48" t="s">
        <v>126</v>
      </c>
      <c r="AQ103" s="48" t="s">
        <v>126</v>
      </c>
      <c r="AR103" s="48" t="s">
        <v>126</v>
      </c>
      <c r="AS103" s="48" t="s">
        <v>126</v>
      </c>
      <c r="AU103" s="48" t="str">
        <f t="shared" si="76"/>
        <v>N</v>
      </c>
      <c r="AV103" s="48" t="str">
        <f t="shared" si="77"/>
        <v>Y</v>
      </c>
      <c r="AW103" s="48" t="str">
        <f t="shared" si="78"/>
        <v>Y</v>
      </c>
      <c r="AX103" s="48" t="str">
        <f t="shared" si="79"/>
        <v>Y</v>
      </c>
      <c r="AY103" s="48" t="str">
        <f t="shared" si="80"/>
        <v>Y</v>
      </c>
      <c r="AZ103" s="48" t="str">
        <f t="shared" si="81"/>
        <v>Y</v>
      </c>
      <c r="BA103" s="48" t="str">
        <f t="shared" si="82"/>
        <v>Y</v>
      </c>
      <c r="BB103" s="48" t="str">
        <f t="shared" si="83"/>
        <v>Y</v>
      </c>
      <c r="BC103" s="48" t="str">
        <f t="shared" si="84"/>
        <v>Y</v>
      </c>
      <c r="BD103" s="48" t="str">
        <f t="shared" si="85"/>
        <v>Y</v>
      </c>
      <c r="BE103" s="48" t="str">
        <f t="shared" si="86"/>
        <v>Y</v>
      </c>
      <c r="BF103" s="48" t="str">
        <f t="shared" si="87"/>
        <v>Y</v>
      </c>
      <c r="BG103" s="48" t="str">
        <f t="shared" si="88"/>
        <v>Y</v>
      </c>
      <c r="BH103" s="48" t="str">
        <f t="shared" si="89"/>
        <v>Y</v>
      </c>
      <c r="BI103" s="48" t="str">
        <f t="shared" si="90"/>
        <v>Y</v>
      </c>
      <c r="BJ103" s="48" t="str">
        <f t="shared" si="91"/>
        <v>Y</v>
      </c>
      <c r="BK103" s="48" t="str">
        <f t="shared" si="92"/>
        <v>Y</v>
      </c>
      <c r="BL103" s="48" t="str">
        <f t="shared" si="93"/>
        <v>Y</v>
      </c>
      <c r="BM103" s="48" t="str">
        <f t="shared" si="94"/>
        <v>Y</v>
      </c>
      <c r="BN103" s="48" t="str">
        <f t="shared" si="95"/>
        <v>Y</v>
      </c>
    </row>
    <row r="104" spans="3:66" outlineLevel="1" x14ac:dyDescent="0.25">
      <c r="C104" s="150">
        <v>2038</v>
      </c>
      <c r="D104" s="143" t="s">
        <v>147</v>
      </c>
      <c r="E104" s="143" t="s">
        <v>616</v>
      </c>
      <c r="F104" s="158"/>
      <c r="G104" s="158"/>
      <c r="H104" s="158"/>
      <c r="I104" s="158"/>
      <c r="J104" s="158"/>
      <c r="K104" s="158"/>
      <c r="L104" s="158"/>
      <c r="M104" s="158"/>
      <c r="N104" s="158"/>
      <c r="O104" s="158"/>
      <c r="P104" s="158"/>
      <c r="Q104" s="158"/>
      <c r="R104" s="158"/>
      <c r="S104" s="158"/>
      <c r="T104" s="158"/>
      <c r="U104" s="158"/>
      <c r="V104" s="158"/>
      <c r="W104" s="158"/>
      <c r="X104" s="158"/>
      <c r="Y104" s="158"/>
      <c r="AA104" s="48" t="s">
        <v>127</v>
      </c>
      <c r="AB104" s="48" t="s">
        <v>127</v>
      </c>
      <c r="AC104" s="48" t="s">
        <v>127</v>
      </c>
      <c r="AD104" s="48" t="s">
        <v>127</v>
      </c>
      <c r="AE104" s="48" t="s">
        <v>126</v>
      </c>
      <c r="AF104" s="48" t="s">
        <v>126</v>
      </c>
      <c r="AG104" s="48" t="s">
        <v>127</v>
      </c>
      <c r="AH104" s="48" t="s">
        <v>127</v>
      </c>
      <c r="AI104" s="48" t="s">
        <v>127</v>
      </c>
      <c r="AJ104" s="48" t="s">
        <v>127</v>
      </c>
      <c r="AL104" s="48" t="s">
        <v>127</v>
      </c>
      <c r="AM104" s="48" t="s">
        <v>127</v>
      </c>
      <c r="AN104" s="48" t="s">
        <v>127</v>
      </c>
      <c r="AO104" s="48" t="s">
        <v>126</v>
      </c>
      <c r="AQ104" s="48" t="s">
        <v>126</v>
      </c>
      <c r="AR104" s="48" t="s">
        <v>126</v>
      </c>
      <c r="AS104" s="48" t="s">
        <v>126</v>
      </c>
      <c r="AU104" s="48" t="str">
        <f t="shared" si="76"/>
        <v>N</v>
      </c>
      <c r="AV104" s="48" t="str">
        <f t="shared" si="77"/>
        <v>Y</v>
      </c>
      <c r="AW104" s="48" t="str">
        <f t="shared" si="78"/>
        <v>Y</v>
      </c>
      <c r="AX104" s="48" t="str">
        <f t="shared" si="79"/>
        <v>Y</v>
      </c>
      <c r="AY104" s="48" t="str">
        <f t="shared" si="80"/>
        <v>Y</v>
      </c>
      <c r="AZ104" s="48" t="str">
        <f t="shared" si="81"/>
        <v>Y</v>
      </c>
      <c r="BA104" s="48" t="str">
        <f t="shared" si="82"/>
        <v>Y</v>
      </c>
      <c r="BB104" s="48" t="str">
        <f t="shared" si="83"/>
        <v>Y</v>
      </c>
      <c r="BC104" s="48" t="str">
        <f t="shared" si="84"/>
        <v>Y</v>
      </c>
      <c r="BD104" s="48" t="str">
        <f t="shared" si="85"/>
        <v>Y</v>
      </c>
      <c r="BE104" s="48" t="str">
        <f t="shared" si="86"/>
        <v>Y</v>
      </c>
      <c r="BF104" s="48" t="str">
        <f t="shared" si="87"/>
        <v>Y</v>
      </c>
      <c r="BG104" s="48" t="str">
        <f t="shared" si="88"/>
        <v>Y</v>
      </c>
      <c r="BH104" s="48" t="str">
        <f t="shared" si="89"/>
        <v>Y</v>
      </c>
      <c r="BI104" s="48" t="str">
        <f t="shared" si="90"/>
        <v>Y</v>
      </c>
      <c r="BJ104" s="48" t="str">
        <f t="shared" si="91"/>
        <v>Y</v>
      </c>
      <c r="BK104" s="48" t="str">
        <f t="shared" si="92"/>
        <v>Y</v>
      </c>
      <c r="BL104" s="48" t="str">
        <f t="shared" si="93"/>
        <v>Y</v>
      </c>
      <c r="BM104" s="48" t="str">
        <f t="shared" si="94"/>
        <v>Y</v>
      </c>
      <c r="BN104" s="48" t="str">
        <f t="shared" si="95"/>
        <v>Y</v>
      </c>
    </row>
    <row r="105" spans="3:66" outlineLevel="1" x14ac:dyDescent="0.25">
      <c r="C105" s="150">
        <v>2039</v>
      </c>
      <c r="D105" s="143" t="s">
        <v>147</v>
      </c>
      <c r="E105" s="143" t="s">
        <v>616</v>
      </c>
      <c r="F105" s="158"/>
      <c r="G105" s="158"/>
      <c r="H105" s="158"/>
      <c r="I105" s="158"/>
      <c r="J105" s="158"/>
      <c r="K105" s="158"/>
      <c r="L105" s="158"/>
      <c r="M105" s="158"/>
      <c r="N105" s="158"/>
      <c r="O105" s="158"/>
      <c r="P105" s="158"/>
      <c r="Q105" s="158"/>
      <c r="R105" s="158"/>
      <c r="S105" s="158"/>
      <c r="T105" s="158"/>
      <c r="U105" s="158"/>
      <c r="V105" s="158"/>
      <c r="W105" s="158"/>
      <c r="X105" s="158"/>
      <c r="Y105" s="158"/>
      <c r="AA105" s="48" t="s">
        <v>127</v>
      </c>
      <c r="AB105" s="48" t="s">
        <v>127</v>
      </c>
      <c r="AC105" s="48" t="s">
        <v>127</v>
      </c>
      <c r="AD105" s="48" t="s">
        <v>127</v>
      </c>
      <c r="AE105" s="48" t="s">
        <v>126</v>
      </c>
      <c r="AF105" s="48" t="s">
        <v>126</v>
      </c>
      <c r="AG105" s="48" t="s">
        <v>127</v>
      </c>
      <c r="AH105" s="48" t="s">
        <v>127</v>
      </c>
      <c r="AI105" s="48" t="s">
        <v>127</v>
      </c>
      <c r="AJ105" s="48" t="s">
        <v>127</v>
      </c>
      <c r="AL105" s="48" t="s">
        <v>127</v>
      </c>
      <c r="AM105" s="48" t="s">
        <v>127</v>
      </c>
      <c r="AN105" s="48" t="s">
        <v>127</v>
      </c>
      <c r="AO105" s="48" t="s">
        <v>126</v>
      </c>
      <c r="AQ105" s="48" t="s">
        <v>126</v>
      </c>
      <c r="AR105" s="48" t="s">
        <v>126</v>
      </c>
      <c r="AS105" s="48" t="s">
        <v>126</v>
      </c>
      <c r="AU105" s="48" t="str">
        <f t="shared" si="76"/>
        <v>N</v>
      </c>
      <c r="AV105" s="48" t="str">
        <f t="shared" si="77"/>
        <v>Y</v>
      </c>
      <c r="AW105" s="48" t="str">
        <f t="shared" si="78"/>
        <v>Y</v>
      </c>
      <c r="AX105" s="48" t="str">
        <f t="shared" si="79"/>
        <v>Y</v>
      </c>
      <c r="AY105" s="48" t="str">
        <f t="shared" si="80"/>
        <v>Y</v>
      </c>
      <c r="AZ105" s="48" t="str">
        <f t="shared" si="81"/>
        <v>Y</v>
      </c>
      <c r="BA105" s="48" t="str">
        <f t="shared" si="82"/>
        <v>Y</v>
      </c>
      <c r="BB105" s="48" t="str">
        <f t="shared" si="83"/>
        <v>Y</v>
      </c>
      <c r="BC105" s="48" t="str">
        <f t="shared" si="84"/>
        <v>Y</v>
      </c>
      <c r="BD105" s="48" t="str">
        <f t="shared" si="85"/>
        <v>Y</v>
      </c>
      <c r="BE105" s="48" t="str">
        <f t="shared" si="86"/>
        <v>Y</v>
      </c>
      <c r="BF105" s="48" t="str">
        <f t="shared" si="87"/>
        <v>Y</v>
      </c>
      <c r="BG105" s="48" t="str">
        <f t="shared" si="88"/>
        <v>Y</v>
      </c>
      <c r="BH105" s="48" t="str">
        <f t="shared" si="89"/>
        <v>Y</v>
      </c>
      <c r="BI105" s="48" t="str">
        <f t="shared" si="90"/>
        <v>Y</v>
      </c>
      <c r="BJ105" s="48" t="str">
        <f t="shared" si="91"/>
        <v>Y</v>
      </c>
      <c r="BK105" s="48" t="str">
        <f t="shared" si="92"/>
        <v>Y</v>
      </c>
      <c r="BL105" s="48" t="str">
        <f t="shared" si="93"/>
        <v>Y</v>
      </c>
      <c r="BM105" s="48" t="str">
        <f t="shared" si="94"/>
        <v>Y</v>
      </c>
      <c r="BN105" s="48" t="str">
        <f t="shared" si="95"/>
        <v>Y</v>
      </c>
    </row>
    <row r="106" spans="3:66" outlineLevel="1" x14ac:dyDescent="0.25">
      <c r="C106" s="150">
        <v>2040</v>
      </c>
      <c r="D106" s="143" t="s">
        <v>147</v>
      </c>
      <c r="E106" s="143" t="s">
        <v>616</v>
      </c>
      <c r="F106" s="158"/>
      <c r="G106" s="158"/>
      <c r="H106" s="158"/>
      <c r="I106" s="158"/>
      <c r="J106" s="158"/>
      <c r="K106" s="158"/>
      <c r="L106" s="158"/>
      <c r="M106" s="158"/>
      <c r="N106" s="158"/>
      <c r="O106" s="158"/>
      <c r="P106" s="158"/>
      <c r="Q106" s="158"/>
      <c r="R106" s="158"/>
      <c r="S106" s="158"/>
      <c r="T106" s="158"/>
      <c r="U106" s="158"/>
      <c r="V106" s="158"/>
      <c r="W106" s="158"/>
      <c r="X106" s="158"/>
      <c r="Y106" s="158"/>
      <c r="AA106" s="48" t="s">
        <v>127</v>
      </c>
      <c r="AB106" s="48" t="s">
        <v>127</v>
      </c>
      <c r="AC106" s="48" t="s">
        <v>127</v>
      </c>
      <c r="AD106" s="48" t="s">
        <v>127</v>
      </c>
      <c r="AE106" s="48" t="s">
        <v>126</v>
      </c>
      <c r="AF106" s="48" t="s">
        <v>126</v>
      </c>
      <c r="AG106" s="48" t="s">
        <v>127</v>
      </c>
      <c r="AH106" s="48" t="s">
        <v>127</v>
      </c>
      <c r="AI106" s="48" t="s">
        <v>127</v>
      </c>
      <c r="AJ106" s="48" t="s">
        <v>127</v>
      </c>
      <c r="AL106" s="48" t="s">
        <v>127</v>
      </c>
      <c r="AM106" s="48" t="s">
        <v>127</v>
      </c>
      <c r="AN106" s="48" t="s">
        <v>127</v>
      </c>
      <c r="AO106" s="48" t="s">
        <v>126</v>
      </c>
      <c r="AQ106" s="48" t="s">
        <v>126</v>
      </c>
      <c r="AR106" s="48" t="s">
        <v>126</v>
      </c>
      <c r="AS106" s="48" t="s">
        <v>126</v>
      </c>
      <c r="AU106" s="48" t="str">
        <f t="shared" si="76"/>
        <v>N</v>
      </c>
      <c r="AV106" s="48" t="str">
        <f t="shared" si="77"/>
        <v>Y</v>
      </c>
      <c r="AW106" s="48" t="str">
        <f t="shared" si="78"/>
        <v>Y</v>
      </c>
      <c r="AX106" s="48" t="str">
        <f t="shared" si="79"/>
        <v>Y</v>
      </c>
      <c r="AY106" s="48" t="str">
        <f t="shared" si="80"/>
        <v>Y</v>
      </c>
      <c r="AZ106" s="48" t="str">
        <f t="shared" si="81"/>
        <v>Y</v>
      </c>
      <c r="BA106" s="48" t="str">
        <f t="shared" si="82"/>
        <v>Y</v>
      </c>
      <c r="BB106" s="48" t="str">
        <f t="shared" si="83"/>
        <v>Y</v>
      </c>
      <c r="BC106" s="48" t="str">
        <f t="shared" si="84"/>
        <v>Y</v>
      </c>
      <c r="BD106" s="48" t="str">
        <f t="shared" si="85"/>
        <v>Y</v>
      </c>
      <c r="BE106" s="48" t="str">
        <f t="shared" si="86"/>
        <v>Y</v>
      </c>
      <c r="BF106" s="48" t="str">
        <f t="shared" si="87"/>
        <v>Y</v>
      </c>
      <c r="BG106" s="48" t="str">
        <f t="shared" si="88"/>
        <v>Y</v>
      </c>
      <c r="BH106" s="48" t="str">
        <f t="shared" si="89"/>
        <v>Y</v>
      </c>
      <c r="BI106" s="48" t="str">
        <f t="shared" si="90"/>
        <v>Y</v>
      </c>
      <c r="BJ106" s="48" t="str">
        <f t="shared" si="91"/>
        <v>Y</v>
      </c>
      <c r="BK106" s="48" t="str">
        <f t="shared" si="92"/>
        <v>Y</v>
      </c>
      <c r="BL106" s="48" t="str">
        <f t="shared" si="93"/>
        <v>Y</v>
      </c>
      <c r="BM106" s="48" t="str">
        <f t="shared" si="94"/>
        <v>Y</v>
      </c>
      <c r="BN106" s="48" t="str">
        <f t="shared" si="95"/>
        <v>Y</v>
      </c>
    </row>
    <row r="107" spans="3:66" outlineLevel="1" x14ac:dyDescent="0.25">
      <c r="C107" s="150">
        <v>2041</v>
      </c>
      <c r="D107" s="143" t="s">
        <v>147</v>
      </c>
      <c r="E107" s="143" t="s">
        <v>616</v>
      </c>
      <c r="F107" s="158"/>
      <c r="G107" s="158"/>
      <c r="H107" s="158"/>
      <c r="I107" s="158"/>
      <c r="J107" s="158"/>
      <c r="K107" s="158"/>
      <c r="L107" s="158"/>
      <c r="M107" s="158"/>
      <c r="N107" s="158"/>
      <c r="O107" s="158"/>
      <c r="P107" s="158"/>
      <c r="Q107" s="158"/>
      <c r="R107" s="158"/>
      <c r="S107" s="158"/>
      <c r="T107" s="158"/>
      <c r="U107" s="158"/>
      <c r="V107" s="158"/>
      <c r="W107" s="158"/>
      <c r="X107" s="158"/>
      <c r="Y107" s="158"/>
      <c r="AA107" s="48" t="s">
        <v>127</v>
      </c>
      <c r="AB107" s="48" t="s">
        <v>127</v>
      </c>
      <c r="AC107" s="48" t="s">
        <v>127</v>
      </c>
      <c r="AD107" s="48" t="s">
        <v>127</v>
      </c>
      <c r="AE107" s="48" t="s">
        <v>126</v>
      </c>
      <c r="AF107" s="48" t="s">
        <v>126</v>
      </c>
      <c r="AG107" s="48" t="s">
        <v>127</v>
      </c>
      <c r="AH107" s="48" t="s">
        <v>127</v>
      </c>
      <c r="AI107" s="48" t="s">
        <v>127</v>
      </c>
      <c r="AJ107" s="48" t="s">
        <v>127</v>
      </c>
      <c r="AL107" s="48" t="s">
        <v>127</v>
      </c>
      <c r="AM107" s="48" t="s">
        <v>127</v>
      </c>
      <c r="AN107" s="48" t="s">
        <v>127</v>
      </c>
      <c r="AO107" s="48" t="s">
        <v>126</v>
      </c>
      <c r="AQ107" s="48" t="s">
        <v>126</v>
      </c>
      <c r="AR107" s="48" t="s">
        <v>126</v>
      </c>
      <c r="AS107" s="48" t="s">
        <v>126</v>
      </c>
      <c r="AU107" s="48" t="str">
        <f t="shared" si="76"/>
        <v>N</v>
      </c>
      <c r="AV107" s="48" t="str">
        <f t="shared" si="77"/>
        <v>Y</v>
      </c>
      <c r="AW107" s="48" t="str">
        <f t="shared" si="78"/>
        <v>Y</v>
      </c>
      <c r="AX107" s="48" t="str">
        <f t="shared" si="79"/>
        <v>Y</v>
      </c>
      <c r="AY107" s="48" t="str">
        <f t="shared" si="80"/>
        <v>Y</v>
      </c>
      <c r="AZ107" s="48" t="str">
        <f t="shared" si="81"/>
        <v>Y</v>
      </c>
      <c r="BA107" s="48" t="str">
        <f t="shared" si="82"/>
        <v>Y</v>
      </c>
      <c r="BB107" s="48" t="str">
        <f t="shared" si="83"/>
        <v>Y</v>
      </c>
      <c r="BC107" s="48" t="str">
        <f t="shared" si="84"/>
        <v>Y</v>
      </c>
      <c r="BD107" s="48" t="str">
        <f t="shared" si="85"/>
        <v>Y</v>
      </c>
      <c r="BE107" s="48" t="str">
        <f t="shared" si="86"/>
        <v>Y</v>
      </c>
      <c r="BF107" s="48" t="str">
        <f t="shared" si="87"/>
        <v>Y</v>
      </c>
      <c r="BG107" s="48" t="str">
        <f t="shared" si="88"/>
        <v>Y</v>
      </c>
      <c r="BH107" s="48" t="str">
        <f t="shared" si="89"/>
        <v>Y</v>
      </c>
      <c r="BI107" s="48" t="str">
        <f t="shared" si="90"/>
        <v>Y</v>
      </c>
      <c r="BJ107" s="48" t="str">
        <f t="shared" si="91"/>
        <v>Y</v>
      </c>
      <c r="BK107" s="48" t="str">
        <f t="shared" si="92"/>
        <v>Y</v>
      </c>
      <c r="BL107" s="48" t="str">
        <f t="shared" si="93"/>
        <v>Y</v>
      </c>
      <c r="BM107" s="48" t="str">
        <f t="shared" si="94"/>
        <v>Y</v>
      </c>
      <c r="BN107" s="48" t="str">
        <f t="shared" si="95"/>
        <v>Y</v>
      </c>
    </row>
    <row r="108" spans="3:66" outlineLevel="1" x14ac:dyDescent="0.25">
      <c r="C108" s="150">
        <v>2042</v>
      </c>
      <c r="D108" s="143" t="s">
        <v>147</v>
      </c>
      <c r="E108" s="143" t="s">
        <v>616</v>
      </c>
      <c r="F108" s="158"/>
      <c r="G108" s="158"/>
      <c r="H108" s="158"/>
      <c r="I108" s="158"/>
      <c r="J108" s="158"/>
      <c r="K108" s="158"/>
      <c r="L108" s="158"/>
      <c r="M108" s="158"/>
      <c r="N108" s="158"/>
      <c r="O108" s="158"/>
      <c r="P108" s="158"/>
      <c r="Q108" s="158"/>
      <c r="R108" s="158"/>
      <c r="S108" s="158"/>
      <c r="T108" s="158"/>
      <c r="U108" s="158"/>
      <c r="V108" s="158"/>
      <c r="W108" s="158"/>
      <c r="X108" s="158"/>
      <c r="Y108" s="158"/>
      <c r="AA108" s="48" t="s">
        <v>127</v>
      </c>
      <c r="AB108" s="48" t="s">
        <v>127</v>
      </c>
      <c r="AC108" s="48" t="s">
        <v>127</v>
      </c>
      <c r="AD108" s="48" t="s">
        <v>127</v>
      </c>
      <c r="AE108" s="48" t="s">
        <v>126</v>
      </c>
      <c r="AF108" s="48" t="s">
        <v>126</v>
      </c>
      <c r="AG108" s="48" t="s">
        <v>127</v>
      </c>
      <c r="AH108" s="48" t="s">
        <v>127</v>
      </c>
      <c r="AI108" s="48" t="s">
        <v>127</v>
      </c>
      <c r="AJ108" s="48" t="s">
        <v>127</v>
      </c>
      <c r="AL108" s="48" t="s">
        <v>127</v>
      </c>
      <c r="AM108" s="48" t="s">
        <v>127</v>
      </c>
      <c r="AN108" s="48" t="s">
        <v>127</v>
      </c>
      <c r="AO108" s="48" t="s">
        <v>126</v>
      </c>
      <c r="AQ108" s="48" t="s">
        <v>126</v>
      </c>
      <c r="AR108" s="48" t="s">
        <v>126</v>
      </c>
      <c r="AS108" s="48" t="s">
        <v>126</v>
      </c>
      <c r="AU108" s="48" t="str">
        <f t="shared" si="76"/>
        <v>N</v>
      </c>
      <c r="AV108" s="48" t="str">
        <f t="shared" si="77"/>
        <v>Y</v>
      </c>
      <c r="AW108" s="48" t="str">
        <f t="shared" si="78"/>
        <v>Y</v>
      </c>
      <c r="AX108" s="48" t="str">
        <f t="shared" si="79"/>
        <v>Y</v>
      </c>
      <c r="AY108" s="48" t="str">
        <f t="shared" si="80"/>
        <v>Y</v>
      </c>
      <c r="AZ108" s="48" t="str">
        <f t="shared" si="81"/>
        <v>Y</v>
      </c>
      <c r="BA108" s="48" t="str">
        <f t="shared" si="82"/>
        <v>Y</v>
      </c>
      <c r="BB108" s="48" t="str">
        <f t="shared" si="83"/>
        <v>Y</v>
      </c>
      <c r="BC108" s="48" t="str">
        <f t="shared" si="84"/>
        <v>Y</v>
      </c>
      <c r="BD108" s="48" t="str">
        <f t="shared" si="85"/>
        <v>Y</v>
      </c>
      <c r="BE108" s="48" t="str">
        <f t="shared" si="86"/>
        <v>Y</v>
      </c>
      <c r="BF108" s="48" t="str">
        <f t="shared" si="87"/>
        <v>Y</v>
      </c>
      <c r="BG108" s="48" t="str">
        <f t="shared" si="88"/>
        <v>Y</v>
      </c>
      <c r="BH108" s="48" t="str">
        <f t="shared" si="89"/>
        <v>Y</v>
      </c>
      <c r="BI108" s="48" t="str">
        <f t="shared" si="90"/>
        <v>Y</v>
      </c>
      <c r="BJ108" s="48" t="str">
        <f t="shared" si="91"/>
        <v>Y</v>
      </c>
      <c r="BK108" s="48" t="str">
        <f t="shared" si="92"/>
        <v>Y</v>
      </c>
      <c r="BL108" s="48" t="str">
        <f t="shared" si="93"/>
        <v>Y</v>
      </c>
      <c r="BM108" s="48" t="str">
        <f t="shared" si="94"/>
        <v>Y</v>
      </c>
      <c r="BN108" s="48" t="str">
        <f t="shared" si="95"/>
        <v>Y</v>
      </c>
    </row>
    <row r="109" spans="3:66" outlineLevel="1" x14ac:dyDescent="0.25">
      <c r="C109" s="150">
        <v>2043</v>
      </c>
      <c r="D109" s="143" t="s">
        <v>147</v>
      </c>
      <c r="E109" s="143" t="s">
        <v>616</v>
      </c>
      <c r="F109" s="158"/>
      <c r="G109" s="158"/>
      <c r="H109" s="158"/>
      <c r="I109" s="158"/>
      <c r="J109" s="158"/>
      <c r="K109" s="158"/>
      <c r="L109" s="158"/>
      <c r="M109" s="158"/>
      <c r="N109" s="158"/>
      <c r="O109" s="158"/>
      <c r="P109" s="158"/>
      <c r="Q109" s="158"/>
      <c r="R109" s="158"/>
      <c r="S109" s="158"/>
      <c r="T109" s="158"/>
      <c r="U109" s="158"/>
      <c r="V109" s="158"/>
      <c r="W109" s="158"/>
      <c r="X109" s="158"/>
      <c r="Y109" s="158"/>
      <c r="AA109" s="48" t="s">
        <v>127</v>
      </c>
      <c r="AB109" s="48" t="s">
        <v>127</v>
      </c>
      <c r="AC109" s="48" t="s">
        <v>127</v>
      </c>
      <c r="AD109" s="48" t="s">
        <v>127</v>
      </c>
      <c r="AE109" s="48" t="s">
        <v>126</v>
      </c>
      <c r="AF109" s="48" t="s">
        <v>126</v>
      </c>
      <c r="AG109" s="48" t="s">
        <v>127</v>
      </c>
      <c r="AH109" s="48" t="s">
        <v>127</v>
      </c>
      <c r="AI109" s="48" t="s">
        <v>127</v>
      </c>
      <c r="AJ109" s="48" t="s">
        <v>127</v>
      </c>
      <c r="AL109" s="48" t="s">
        <v>127</v>
      </c>
      <c r="AM109" s="48" t="s">
        <v>127</v>
      </c>
      <c r="AN109" s="48" t="s">
        <v>127</v>
      </c>
      <c r="AO109" s="48" t="s">
        <v>126</v>
      </c>
      <c r="AQ109" s="48" t="s">
        <v>126</v>
      </c>
      <c r="AR109" s="48" t="s">
        <v>126</v>
      </c>
      <c r="AS109" s="48" t="s">
        <v>126</v>
      </c>
      <c r="AU109" s="48" t="str">
        <f t="shared" si="76"/>
        <v>N</v>
      </c>
      <c r="AV109" s="48" t="str">
        <f t="shared" si="77"/>
        <v>Y</v>
      </c>
      <c r="AW109" s="48" t="str">
        <f t="shared" si="78"/>
        <v>Y</v>
      </c>
      <c r="AX109" s="48" t="str">
        <f t="shared" si="79"/>
        <v>Y</v>
      </c>
      <c r="AY109" s="48" t="str">
        <f t="shared" si="80"/>
        <v>Y</v>
      </c>
      <c r="AZ109" s="48" t="str">
        <f t="shared" si="81"/>
        <v>Y</v>
      </c>
      <c r="BA109" s="48" t="str">
        <f t="shared" si="82"/>
        <v>Y</v>
      </c>
      <c r="BB109" s="48" t="str">
        <f t="shared" si="83"/>
        <v>Y</v>
      </c>
      <c r="BC109" s="48" t="str">
        <f t="shared" si="84"/>
        <v>Y</v>
      </c>
      <c r="BD109" s="48" t="str">
        <f t="shared" si="85"/>
        <v>Y</v>
      </c>
      <c r="BE109" s="48" t="str">
        <f t="shared" si="86"/>
        <v>Y</v>
      </c>
      <c r="BF109" s="48" t="str">
        <f t="shared" si="87"/>
        <v>Y</v>
      </c>
      <c r="BG109" s="48" t="str">
        <f t="shared" si="88"/>
        <v>Y</v>
      </c>
      <c r="BH109" s="48" t="str">
        <f t="shared" si="89"/>
        <v>Y</v>
      </c>
      <c r="BI109" s="48" t="str">
        <f t="shared" si="90"/>
        <v>Y</v>
      </c>
      <c r="BJ109" s="48" t="str">
        <f t="shared" si="91"/>
        <v>Y</v>
      </c>
      <c r="BK109" s="48" t="str">
        <f t="shared" si="92"/>
        <v>Y</v>
      </c>
      <c r="BL109" s="48" t="str">
        <f t="shared" si="93"/>
        <v>Y</v>
      </c>
      <c r="BM109" s="48" t="str">
        <f t="shared" si="94"/>
        <v>Y</v>
      </c>
      <c r="BN109" s="48" t="str">
        <f t="shared" si="95"/>
        <v>Y</v>
      </c>
    </row>
    <row r="110" spans="3:66" outlineLevel="1" x14ac:dyDescent="0.25">
      <c r="C110" s="150">
        <v>2044</v>
      </c>
      <c r="D110" s="143" t="s">
        <v>147</v>
      </c>
      <c r="E110" s="143" t="s">
        <v>616</v>
      </c>
      <c r="F110" s="158"/>
      <c r="G110" s="158"/>
      <c r="H110" s="158"/>
      <c r="I110" s="158"/>
      <c r="J110" s="158"/>
      <c r="K110" s="158"/>
      <c r="L110" s="158"/>
      <c r="M110" s="158"/>
      <c r="N110" s="158"/>
      <c r="O110" s="158"/>
      <c r="P110" s="158"/>
      <c r="Q110" s="158"/>
      <c r="R110" s="158"/>
      <c r="S110" s="158"/>
      <c r="T110" s="158"/>
      <c r="U110" s="158"/>
      <c r="V110" s="158"/>
      <c r="W110" s="158"/>
      <c r="X110" s="158"/>
      <c r="Y110" s="158"/>
      <c r="AA110" s="48" t="s">
        <v>127</v>
      </c>
      <c r="AB110" s="48" t="s">
        <v>127</v>
      </c>
      <c r="AC110" s="48" t="s">
        <v>127</v>
      </c>
      <c r="AD110" s="48" t="s">
        <v>127</v>
      </c>
      <c r="AE110" s="48" t="s">
        <v>126</v>
      </c>
      <c r="AF110" s="48" t="s">
        <v>126</v>
      </c>
      <c r="AG110" s="48" t="s">
        <v>127</v>
      </c>
      <c r="AH110" s="48" t="s">
        <v>127</v>
      </c>
      <c r="AI110" s="48" t="s">
        <v>127</v>
      </c>
      <c r="AJ110" s="48" t="s">
        <v>127</v>
      </c>
      <c r="AL110" s="48" t="s">
        <v>127</v>
      </c>
      <c r="AM110" s="48" t="s">
        <v>127</v>
      </c>
      <c r="AN110" s="48" t="s">
        <v>127</v>
      </c>
      <c r="AO110" s="48" t="s">
        <v>126</v>
      </c>
      <c r="AQ110" s="48" t="s">
        <v>126</v>
      </c>
      <c r="AR110" s="48" t="s">
        <v>126</v>
      </c>
      <c r="AS110" s="48" t="s">
        <v>126</v>
      </c>
      <c r="AU110" s="48" t="str">
        <f t="shared" si="76"/>
        <v>N</v>
      </c>
      <c r="AV110" s="48" t="str">
        <f t="shared" si="77"/>
        <v>Y</v>
      </c>
      <c r="AW110" s="48" t="str">
        <f t="shared" si="78"/>
        <v>Y</v>
      </c>
      <c r="AX110" s="48" t="str">
        <f t="shared" si="79"/>
        <v>Y</v>
      </c>
      <c r="AY110" s="48" t="str">
        <f t="shared" si="80"/>
        <v>Y</v>
      </c>
      <c r="AZ110" s="48" t="str">
        <f t="shared" si="81"/>
        <v>Y</v>
      </c>
      <c r="BA110" s="48" t="str">
        <f t="shared" si="82"/>
        <v>Y</v>
      </c>
      <c r="BB110" s="48" t="str">
        <f t="shared" si="83"/>
        <v>Y</v>
      </c>
      <c r="BC110" s="48" t="str">
        <f t="shared" si="84"/>
        <v>Y</v>
      </c>
      <c r="BD110" s="48" t="str">
        <f t="shared" si="85"/>
        <v>Y</v>
      </c>
      <c r="BE110" s="48" t="str">
        <f t="shared" si="86"/>
        <v>Y</v>
      </c>
      <c r="BF110" s="48" t="str">
        <f t="shared" si="87"/>
        <v>Y</v>
      </c>
      <c r="BG110" s="48" t="str">
        <f t="shared" si="88"/>
        <v>Y</v>
      </c>
      <c r="BH110" s="48" t="str">
        <f t="shared" si="89"/>
        <v>Y</v>
      </c>
      <c r="BI110" s="48" t="str">
        <f t="shared" si="90"/>
        <v>Y</v>
      </c>
      <c r="BJ110" s="48" t="str">
        <f t="shared" si="91"/>
        <v>Y</v>
      </c>
      <c r="BK110" s="48" t="str">
        <f t="shared" si="92"/>
        <v>Y</v>
      </c>
      <c r="BL110" s="48" t="str">
        <f t="shared" si="93"/>
        <v>Y</v>
      </c>
      <c r="BM110" s="48" t="str">
        <f t="shared" si="94"/>
        <v>Y</v>
      </c>
      <c r="BN110" s="48" t="str">
        <f t="shared" si="95"/>
        <v>Y</v>
      </c>
    </row>
    <row r="111" spans="3:66" outlineLevel="1" x14ac:dyDescent="0.25">
      <c r="C111" s="150">
        <v>2045</v>
      </c>
      <c r="D111" s="143" t="s">
        <v>147</v>
      </c>
      <c r="E111" s="143" t="s">
        <v>616</v>
      </c>
      <c r="F111" s="158"/>
      <c r="G111" s="158"/>
      <c r="H111" s="158"/>
      <c r="I111" s="158"/>
      <c r="J111" s="158"/>
      <c r="K111" s="158"/>
      <c r="L111" s="158"/>
      <c r="M111" s="158"/>
      <c r="N111" s="158"/>
      <c r="O111" s="158"/>
      <c r="P111" s="158"/>
      <c r="Q111" s="158"/>
      <c r="R111" s="158"/>
      <c r="S111" s="158"/>
      <c r="T111" s="158"/>
      <c r="U111" s="158"/>
      <c r="V111" s="158"/>
      <c r="W111" s="158"/>
      <c r="X111" s="158"/>
      <c r="Y111" s="158"/>
      <c r="AA111" s="48" t="s">
        <v>127</v>
      </c>
      <c r="AB111" s="48" t="s">
        <v>127</v>
      </c>
      <c r="AC111" s="48" t="s">
        <v>127</v>
      </c>
      <c r="AD111" s="48" t="s">
        <v>127</v>
      </c>
      <c r="AE111" s="48" t="s">
        <v>126</v>
      </c>
      <c r="AF111" s="48" t="s">
        <v>126</v>
      </c>
      <c r="AG111" s="48" t="s">
        <v>127</v>
      </c>
      <c r="AH111" s="48" t="s">
        <v>127</v>
      </c>
      <c r="AI111" s="48" t="s">
        <v>127</v>
      </c>
      <c r="AJ111" s="48" t="s">
        <v>127</v>
      </c>
      <c r="AL111" s="48" t="s">
        <v>127</v>
      </c>
      <c r="AM111" s="48" t="s">
        <v>127</v>
      </c>
      <c r="AN111" s="48" t="s">
        <v>127</v>
      </c>
      <c r="AO111" s="48" t="s">
        <v>126</v>
      </c>
      <c r="AQ111" s="48" t="s">
        <v>126</v>
      </c>
      <c r="AR111" s="48" t="s">
        <v>126</v>
      </c>
      <c r="AS111" s="48" t="s">
        <v>126</v>
      </c>
      <c r="AU111" s="48" t="str">
        <f t="shared" si="76"/>
        <v>N</v>
      </c>
      <c r="AV111" s="48" t="str">
        <f t="shared" si="77"/>
        <v>Y</v>
      </c>
      <c r="AW111" s="48" t="str">
        <f t="shared" si="78"/>
        <v>Y</v>
      </c>
      <c r="AX111" s="48" t="str">
        <f t="shared" si="79"/>
        <v>Y</v>
      </c>
      <c r="AY111" s="48" t="str">
        <f t="shared" si="80"/>
        <v>Y</v>
      </c>
      <c r="AZ111" s="48" t="str">
        <f t="shared" si="81"/>
        <v>Y</v>
      </c>
      <c r="BA111" s="48" t="str">
        <f t="shared" si="82"/>
        <v>Y</v>
      </c>
      <c r="BB111" s="48" t="str">
        <f t="shared" si="83"/>
        <v>Y</v>
      </c>
      <c r="BC111" s="48" t="str">
        <f t="shared" si="84"/>
        <v>Y</v>
      </c>
      <c r="BD111" s="48" t="str">
        <f t="shared" si="85"/>
        <v>Y</v>
      </c>
      <c r="BE111" s="48" t="str">
        <f t="shared" si="86"/>
        <v>Y</v>
      </c>
      <c r="BF111" s="48" t="str">
        <f t="shared" si="87"/>
        <v>Y</v>
      </c>
      <c r="BG111" s="48" t="str">
        <f t="shared" si="88"/>
        <v>Y</v>
      </c>
      <c r="BH111" s="48" t="str">
        <f t="shared" si="89"/>
        <v>Y</v>
      </c>
      <c r="BI111" s="48" t="str">
        <f t="shared" si="90"/>
        <v>Y</v>
      </c>
      <c r="BJ111" s="48" t="str">
        <f t="shared" si="91"/>
        <v>Y</v>
      </c>
      <c r="BK111" s="48" t="str">
        <f t="shared" si="92"/>
        <v>Y</v>
      </c>
      <c r="BL111" s="48" t="str">
        <f t="shared" si="93"/>
        <v>Y</v>
      </c>
      <c r="BM111" s="48" t="str">
        <f t="shared" si="94"/>
        <v>Y</v>
      </c>
      <c r="BN111" s="48" t="str">
        <f t="shared" si="95"/>
        <v>Y</v>
      </c>
    </row>
    <row r="112" spans="3:66" outlineLevel="1" x14ac:dyDescent="0.25">
      <c r="C112" s="150">
        <v>2046</v>
      </c>
      <c r="D112" s="143" t="s">
        <v>147</v>
      </c>
      <c r="E112" s="143" t="s">
        <v>616</v>
      </c>
      <c r="F112" s="158"/>
      <c r="G112" s="158"/>
      <c r="H112" s="158"/>
      <c r="I112" s="158"/>
      <c r="J112" s="158"/>
      <c r="K112" s="158"/>
      <c r="L112" s="158"/>
      <c r="M112" s="158"/>
      <c r="N112" s="158"/>
      <c r="O112" s="158"/>
      <c r="P112" s="158"/>
      <c r="Q112" s="158"/>
      <c r="R112" s="158"/>
      <c r="S112" s="158"/>
      <c r="T112" s="158"/>
      <c r="U112" s="158"/>
      <c r="V112" s="158"/>
      <c r="W112" s="158"/>
      <c r="X112" s="158"/>
      <c r="Y112" s="158"/>
      <c r="AA112" s="48" t="s">
        <v>127</v>
      </c>
      <c r="AB112" s="48" t="s">
        <v>127</v>
      </c>
      <c r="AC112" s="48" t="s">
        <v>127</v>
      </c>
      <c r="AD112" s="48" t="s">
        <v>127</v>
      </c>
      <c r="AE112" s="48" t="s">
        <v>126</v>
      </c>
      <c r="AF112" s="48" t="s">
        <v>126</v>
      </c>
      <c r="AG112" s="48" t="s">
        <v>127</v>
      </c>
      <c r="AH112" s="48" t="s">
        <v>127</v>
      </c>
      <c r="AI112" s="48" t="s">
        <v>127</v>
      </c>
      <c r="AJ112" s="48" t="s">
        <v>127</v>
      </c>
      <c r="AL112" s="48" t="s">
        <v>127</v>
      </c>
      <c r="AM112" s="48" t="s">
        <v>127</v>
      </c>
      <c r="AN112" s="48" t="s">
        <v>127</v>
      </c>
      <c r="AO112" s="48" t="s">
        <v>126</v>
      </c>
      <c r="AQ112" s="48" t="s">
        <v>126</v>
      </c>
      <c r="AR112" s="48" t="s">
        <v>126</v>
      </c>
      <c r="AS112" s="48" t="s">
        <v>126</v>
      </c>
      <c r="AU112" s="48" t="str">
        <f t="shared" si="76"/>
        <v>N</v>
      </c>
      <c r="AV112" s="48" t="str">
        <f t="shared" si="77"/>
        <v>Y</v>
      </c>
      <c r="AW112" s="48" t="str">
        <f t="shared" si="78"/>
        <v>Y</v>
      </c>
      <c r="AX112" s="48" t="str">
        <f t="shared" si="79"/>
        <v>Y</v>
      </c>
      <c r="AY112" s="48" t="str">
        <f t="shared" si="80"/>
        <v>Y</v>
      </c>
      <c r="AZ112" s="48" t="str">
        <f t="shared" si="81"/>
        <v>Y</v>
      </c>
      <c r="BA112" s="48" t="str">
        <f t="shared" si="82"/>
        <v>Y</v>
      </c>
      <c r="BB112" s="48" t="str">
        <f t="shared" si="83"/>
        <v>Y</v>
      </c>
      <c r="BC112" s="48" t="str">
        <f t="shared" si="84"/>
        <v>Y</v>
      </c>
      <c r="BD112" s="48" t="str">
        <f t="shared" si="85"/>
        <v>Y</v>
      </c>
      <c r="BE112" s="48" t="str">
        <f t="shared" si="86"/>
        <v>Y</v>
      </c>
      <c r="BF112" s="48" t="str">
        <f t="shared" si="87"/>
        <v>Y</v>
      </c>
      <c r="BG112" s="48" t="str">
        <f t="shared" si="88"/>
        <v>Y</v>
      </c>
      <c r="BH112" s="48" t="str">
        <f t="shared" si="89"/>
        <v>Y</v>
      </c>
      <c r="BI112" s="48" t="str">
        <f t="shared" si="90"/>
        <v>Y</v>
      </c>
      <c r="BJ112" s="48" t="str">
        <f t="shared" si="91"/>
        <v>Y</v>
      </c>
      <c r="BK112" s="48" t="str">
        <f t="shared" si="92"/>
        <v>Y</v>
      </c>
      <c r="BL112" s="48" t="str">
        <f t="shared" si="93"/>
        <v>Y</v>
      </c>
      <c r="BM112" s="48" t="str">
        <f t="shared" si="94"/>
        <v>Y</v>
      </c>
      <c r="BN112" s="48" t="str">
        <f t="shared" si="95"/>
        <v>Y</v>
      </c>
    </row>
    <row r="113" spans="3:66" outlineLevel="1" x14ac:dyDescent="0.25">
      <c r="C113" s="150">
        <v>2047</v>
      </c>
      <c r="D113" s="143" t="s">
        <v>147</v>
      </c>
      <c r="E113" s="143" t="s">
        <v>616</v>
      </c>
      <c r="F113" s="158"/>
      <c r="G113" s="158"/>
      <c r="H113" s="158"/>
      <c r="I113" s="158"/>
      <c r="J113" s="158"/>
      <c r="K113" s="158"/>
      <c r="L113" s="158"/>
      <c r="M113" s="158"/>
      <c r="N113" s="158"/>
      <c r="O113" s="158"/>
      <c r="P113" s="158"/>
      <c r="Q113" s="158"/>
      <c r="R113" s="158"/>
      <c r="S113" s="158"/>
      <c r="T113" s="158"/>
      <c r="U113" s="158"/>
      <c r="V113" s="158"/>
      <c r="W113" s="158"/>
      <c r="X113" s="158"/>
      <c r="Y113" s="158"/>
      <c r="AA113" s="48" t="s">
        <v>127</v>
      </c>
      <c r="AB113" s="48" t="s">
        <v>127</v>
      </c>
      <c r="AC113" s="48" t="s">
        <v>127</v>
      </c>
      <c r="AD113" s="48" t="s">
        <v>127</v>
      </c>
      <c r="AE113" s="48" t="s">
        <v>126</v>
      </c>
      <c r="AF113" s="48" t="s">
        <v>126</v>
      </c>
      <c r="AG113" s="48" t="s">
        <v>127</v>
      </c>
      <c r="AH113" s="48" t="s">
        <v>127</v>
      </c>
      <c r="AI113" s="48" t="s">
        <v>127</v>
      </c>
      <c r="AJ113" s="48" t="s">
        <v>127</v>
      </c>
      <c r="AL113" s="48" t="s">
        <v>127</v>
      </c>
      <c r="AM113" s="48" t="s">
        <v>127</v>
      </c>
      <c r="AN113" s="48" t="s">
        <v>127</v>
      </c>
      <c r="AO113" s="48" t="s">
        <v>126</v>
      </c>
      <c r="AQ113" s="48" t="s">
        <v>126</v>
      </c>
      <c r="AR113" s="48" t="s">
        <v>126</v>
      </c>
      <c r="AS113" s="48" t="s">
        <v>126</v>
      </c>
      <c r="AU113" s="48" t="str">
        <f t="shared" si="76"/>
        <v>N</v>
      </c>
      <c r="AV113" s="48" t="str">
        <f t="shared" si="77"/>
        <v>Y</v>
      </c>
      <c r="AW113" s="48" t="str">
        <f t="shared" si="78"/>
        <v>Y</v>
      </c>
      <c r="AX113" s="48" t="str">
        <f t="shared" si="79"/>
        <v>Y</v>
      </c>
      <c r="AY113" s="48" t="str">
        <f t="shared" si="80"/>
        <v>Y</v>
      </c>
      <c r="AZ113" s="48" t="str">
        <f t="shared" si="81"/>
        <v>Y</v>
      </c>
      <c r="BA113" s="48" t="str">
        <f t="shared" si="82"/>
        <v>Y</v>
      </c>
      <c r="BB113" s="48" t="str">
        <f t="shared" si="83"/>
        <v>Y</v>
      </c>
      <c r="BC113" s="48" t="str">
        <f t="shared" si="84"/>
        <v>Y</v>
      </c>
      <c r="BD113" s="48" t="str">
        <f t="shared" si="85"/>
        <v>Y</v>
      </c>
      <c r="BE113" s="48" t="str">
        <f t="shared" si="86"/>
        <v>Y</v>
      </c>
      <c r="BF113" s="48" t="str">
        <f t="shared" si="87"/>
        <v>Y</v>
      </c>
      <c r="BG113" s="48" t="str">
        <f t="shared" si="88"/>
        <v>Y</v>
      </c>
      <c r="BH113" s="48" t="str">
        <f t="shared" si="89"/>
        <v>Y</v>
      </c>
      <c r="BI113" s="48" t="str">
        <f t="shared" si="90"/>
        <v>Y</v>
      </c>
      <c r="BJ113" s="48" t="str">
        <f t="shared" si="91"/>
        <v>Y</v>
      </c>
      <c r="BK113" s="48" t="str">
        <f t="shared" si="92"/>
        <v>Y</v>
      </c>
      <c r="BL113" s="48" t="str">
        <f t="shared" si="93"/>
        <v>Y</v>
      </c>
      <c r="BM113" s="48" t="str">
        <f t="shared" si="94"/>
        <v>Y</v>
      </c>
      <c r="BN113" s="48" t="str">
        <f t="shared" si="95"/>
        <v>Y</v>
      </c>
    </row>
    <row r="114" spans="3:66" outlineLevel="1" x14ac:dyDescent="0.25">
      <c r="C114" s="150">
        <v>2048</v>
      </c>
      <c r="D114" s="143" t="s">
        <v>147</v>
      </c>
      <c r="E114" s="143" t="s">
        <v>616</v>
      </c>
      <c r="F114" s="158"/>
      <c r="G114" s="158"/>
      <c r="H114" s="158"/>
      <c r="I114" s="158"/>
      <c r="J114" s="158"/>
      <c r="K114" s="158"/>
      <c r="L114" s="158"/>
      <c r="M114" s="158"/>
      <c r="N114" s="158"/>
      <c r="O114" s="158"/>
      <c r="P114" s="158"/>
      <c r="Q114" s="158"/>
      <c r="R114" s="158"/>
      <c r="S114" s="158"/>
      <c r="T114" s="158"/>
      <c r="U114" s="158"/>
      <c r="V114" s="158"/>
      <c r="W114" s="158"/>
      <c r="X114" s="158"/>
      <c r="Y114" s="158"/>
      <c r="AA114" s="48" t="s">
        <v>127</v>
      </c>
      <c r="AB114" s="48" t="s">
        <v>127</v>
      </c>
      <c r="AC114" s="48" t="s">
        <v>127</v>
      </c>
      <c r="AD114" s="48" t="s">
        <v>127</v>
      </c>
      <c r="AE114" s="48" t="s">
        <v>126</v>
      </c>
      <c r="AF114" s="48" t="s">
        <v>126</v>
      </c>
      <c r="AG114" s="48" t="s">
        <v>127</v>
      </c>
      <c r="AH114" s="48" t="s">
        <v>127</v>
      </c>
      <c r="AI114" s="48" t="s">
        <v>127</v>
      </c>
      <c r="AJ114" s="48" t="s">
        <v>127</v>
      </c>
      <c r="AL114" s="48" t="s">
        <v>127</v>
      </c>
      <c r="AM114" s="48" t="s">
        <v>127</v>
      </c>
      <c r="AN114" s="48" t="s">
        <v>127</v>
      </c>
      <c r="AO114" s="48" t="s">
        <v>126</v>
      </c>
      <c r="AQ114" s="48" t="s">
        <v>126</v>
      </c>
      <c r="AR114" s="48" t="s">
        <v>126</v>
      </c>
      <c r="AS114" s="48" t="s">
        <v>126</v>
      </c>
      <c r="AU114" s="48" t="str">
        <f t="shared" si="76"/>
        <v>N</v>
      </c>
      <c r="AV114" s="48" t="str">
        <f t="shared" si="77"/>
        <v>Y</v>
      </c>
      <c r="AW114" s="48" t="str">
        <f t="shared" si="78"/>
        <v>Y</v>
      </c>
      <c r="AX114" s="48" t="str">
        <f t="shared" si="79"/>
        <v>Y</v>
      </c>
      <c r="AY114" s="48" t="str">
        <f t="shared" si="80"/>
        <v>Y</v>
      </c>
      <c r="AZ114" s="48" t="str">
        <f t="shared" si="81"/>
        <v>Y</v>
      </c>
      <c r="BA114" s="48" t="str">
        <f t="shared" si="82"/>
        <v>Y</v>
      </c>
      <c r="BB114" s="48" t="str">
        <f t="shared" si="83"/>
        <v>Y</v>
      </c>
      <c r="BC114" s="48" t="str">
        <f t="shared" si="84"/>
        <v>Y</v>
      </c>
      <c r="BD114" s="48" t="str">
        <f t="shared" si="85"/>
        <v>Y</v>
      </c>
      <c r="BE114" s="48" t="str">
        <f t="shared" si="86"/>
        <v>Y</v>
      </c>
      <c r="BF114" s="48" t="str">
        <f t="shared" si="87"/>
        <v>Y</v>
      </c>
      <c r="BG114" s="48" t="str">
        <f t="shared" si="88"/>
        <v>Y</v>
      </c>
      <c r="BH114" s="48" t="str">
        <f t="shared" si="89"/>
        <v>Y</v>
      </c>
      <c r="BI114" s="48" t="str">
        <f t="shared" si="90"/>
        <v>Y</v>
      </c>
      <c r="BJ114" s="48" t="str">
        <f t="shared" si="91"/>
        <v>Y</v>
      </c>
      <c r="BK114" s="48" t="str">
        <f t="shared" si="92"/>
        <v>Y</v>
      </c>
      <c r="BL114" s="48" t="str">
        <f t="shared" si="93"/>
        <v>Y</v>
      </c>
      <c r="BM114" s="48" t="str">
        <f t="shared" si="94"/>
        <v>Y</v>
      </c>
      <c r="BN114" s="48" t="str">
        <f t="shared" si="95"/>
        <v>Y</v>
      </c>
    </row>
    <row r="115" spans="3:66" outlineLevel="1" x14ac:dyDescent="0.25">
      <c r="C115" s="150">
        <v>2049</v>
      </c>
      <c r="D115" s="143" t="s">
        <v>147</v>
      </c>
      <c r="E115" s="143" t="s">
        <v>616</v>
      </c>
      <c r="F115" s="158"/>
      <c r="G115" s="158"/>
      <c r="H115" s="158"/>
      <c r="I115" s="158"/>
      <c r="J115" s="158"/>
      <c r="K115" s="158"/>
      <c r="L115" s="158"/>
      <c r="M115" s="158"/>
      <c r="N115" s="158"/>
      <c r="O115" s="158"/>
      <c r="P115" s="158"/>
      <c r="Q115" s="158"/>
      <c r="R115" s="158"/>
      <c r="S115" s="158"/>
      <c r="T115" s="158"/>
      <c r="U115" s="158"/>
      <c r="V115" s="158"/>
      <c r="W115" s="158"/>
      <c r="X115" s="158"/>
      <c r="Y115" s="158"/>
      <c r="AA115" s="48" t="s">
        <v>127</v>
      </c>
      <c r="AB115" s="48" t="s">
        <v>127</v>
      </c>
      <c r="AC115" s="48" t="s">
        <v>127</v>
      </c>
      <c r="AD115" s="48" t="s">
        <v>127</v>
      </c>
      <c r="AE115" s="48" t="s">
        <v>126</v>
      </c>
      <c r="AF115" s="48" t="s">
        <v>126</v>
      </c>
      <c r="AG115" s="48" t="s">
        <v>127</v>
      </c>
      <c r="AH115" s="48" t="s">
        <v>127</v>
      </c>
      <c r="AI115" s="48" t="s">
        <v>127</v>
      </c>
      <c r="AJ115" s="48" t="s">
        <v>127</v>
      </c>
      <c r="AL115" s="48" t="s">
        <v>127</v>
      </c>
      <c r="AM115" s="48" t="s">
        <v>127</v>
      </c>
      <c r="AN115" s="48" t="s">
        <v>127</v>
      </c>
      <c r="AO115" s="48" t="s">
        <v>126</v>
      </c>
      <c r="AQ115" s="48" t="s">
        <v>126</v>
      </c>
      <c r="AR115" s="48" t="s">
        <v>126</v>
      </c>
      <c r="AS115" s="48" t="s">
        <v>126</v>
      </c>
      <c r="AU115" s="48" t="str">
        <f t="shared" si="76"/>
        <v>N</v>
      </c>
      <c r="AV115" s="48" t="str">
        <f t="shared" si="77"/>
        <v>Y</v>
      </c>
      <c r="AW115" s="48" t="str">
        <f t="shared" si="78"/>
        <v>Y</v>
      </c>
      <c r="AX115" s="48" t="str">
        <f t="shared" si="79"/>
        <v>Y</v>
      </c>
      <c r="AY115" s="48" t="str">
        <f t="shared" si="80"/>
        <v>Y</v>
      </c>
      <c r="AZ115" s="48" t="str">
        <f t="shared" si="81"/>
        <v>Y</v>
      </c>
      <c r="BA115" s="48" t="str">
        <f t="shared" si="82"/>
        <v>Y</v>
      </c>
      <c r="BB115" s="48" t="str">
        <f t="shared" si="83"/>
        <v>Y</v>
      </c>
      <c r="BC115" s="48" t="str">
        <f t="shared" si="84"/>
        <v>Y</v>
      </c>
      <c r="BD115" s="48" t="str">
        <f t="shared" si="85"/>
        <v>Y</v>
      </c>
      <c r="BE115" s="48" t="str">
        <f t="shared" si="86"/>
        <v>Y</v>
      </c>
      <c r="BF115" s="48" t="str">
        <f t="shared" si="87"/>
        <v>Y</v>
      </c>
      <c r="BG115" s="48" t="str">
        <f t="shared" si="88"/>
        <v>Y</v>
      </c>
      <c r="BH115" s="48" t="str">
        <f t="shared" si="89"/>
        <v>Y</v>
      </c>
      <c r="BI115" s="48" t="str">
        <f t="shared" si="90"/>
        <v>Y</v>
      </c>
      <c r="BJ115" s="48" t="str">
        <f t="shared" si="91"/>
        <v>Y</v>
      </c>
      <c r="BK115" s="48" t="str">
        <f t="shared" si="92"/>
        <v>Y</v>
      </c>
      <c r="BL115" s="48" t="str">
        <f t="shared" si="93"/>
        <v>Y</v>
      </c>
      <c r="BM115" s="48" t="str">
        <f t="shared" si="94"/>
        <v>Y</v>
      </c>
      <c r="BN115" s="48" t="str">
        <f t="shared" si="95"/>
        <v>Y</v>
      </c>
    </row>
    <row r="116" spans="3:66" outlineLevel="1" x14ac:dyDescent="0.25">
      <c r="C116" s="150">
        <v>2050</v>
      </c>
      <c r="D116" s="143" t="s">
        <v>147</v>
      </c>
      <c r="E116" s="143" t="s">
        <v>616</v>
      </c>
      <c r="F116" s="158"/>
      <c r="G116" s="158"/>
      <c r="H116" s="158"/>
      <c r="I116" s="158"/>
      <c r="J116" s="158"/>
      <c r="K116" s="158"/>
      <c r="L116" s="158"/>
      <c r="M116" s="158"/>
      <c r="N116" s="158"/>
      <c r="O116" s="158"/>
      <c r="P116" s="158"/>
      <c r="Q116" s="158"/>
      <c r="R116" s="158"/>
      <c r="S116" s="158"/>
      <c r="T116" s="158"/>
      <c r="U116" s="158"/>
      <c r="V116" s="158"/>
      <c r="W116" s="158"/>
      <c r="X116" s="158"/>
      <c r="Y116" s="158"/>
      <c r="AA116" s="48" t="s">
        <v>127</v>
      </c>
      <c r="AB116" s="48" t="s">
        <v>127</v>
      </c>
      <c r="AC116" s="48" t="s">
        <v>127</v>
      </c>
      <c r="AD116" s="48" t="s">
        <v>127</v>
      </c>
      <c r="AE116" s="48" t="s">
        <v>126</v>
      </c>
      <c r="AF116" s="48" t="s">
        <v>126</v>
      </c>
      <c r="AG116" s="48" t="s">
        <v>127</v>
      </c>
      <c r="AH116" s="48" t="s">
        <v>127</v>
      </c>
      <c r="AI116" s="48" t="s">
        <v>127</v>
      </c>
      <c r="AJ116" s="48" t="s">
        <v>127</v>
      </c>
      <c r="AL116" s="48" t="s">
        <v>127</v>
      </c>
      <c r="AM116" s="48" t="s">
        <v>127</v>
      </c>
      <c r="AN116" s="48" t="s">
        <v>127</v>
      </c>
      <c r="AO116" s="48" t="s">
        <v>126</v>
      </c>
      <c r="AQ116" s="48" t="s">
        <v>126</v>
      </c>
      <c r="AR116" s="48" t="s">
        <v>126</v>
      </c>
      <c r="AS116" s="48" t="s">
        <v>126</v>
      </c>
      <c r="AU116" s="48" t="str">
        <f t="shared" si="76"/>
        <v>N</v>
      </c>
      <c r="AV116" s="48" t="str">
        <f t="shared" si="77"/>
        <v>Y</v>
      </c>
      <c r="AW116" s="48" t="str">
        <f t="shared" si="78"/>
        <v>Y</v>
      </c>
      <c r="AX116" s="48" t="str">
        <f t="shared" si="79"/>
        <v>Y</v>
      </c>
      <c r="AY116" s="48" t="str">
        <f t="shared" si="80"/>
        <v>Y</v>
      </c>
      <c r="AZ116" s="48" t="str">
        <f t="shared" si="81"/>
        <v>Y</v>
      </c>
      <c r="BA116" s="48" t="str">
        <f t="shared" si="82"/>
        <v>Y</v>
      </c>
      <c r="BB116" s="48" t="str">
        <f t="shared" si="83"/>
        <v>Y</v>
      </c>
      <c r="BC116" s="48" t="str">
        <f t="shared" si="84"/>
        <v>Y</v>
      </c>
      <c r="BD116" s="48" t="str">
        <f t="shared" si="85"/>
        <v>Y</v>
      </c>
      <c r="BE116" s="48" t="str">
        <f t="shared" si="86"/>
        <v>Y</v>
      </c>
      <c r="BF116" s="48" t="str">
        <f t="shared" si="87"/>
        <v>Y</v>
      </c>
      <c r="BG116" s="48" t="str">
        <f t="shared" si="88"/>
        <v>Y</v>
      </c>
      <c r="BH116" s="48" t="str">
        <f t="shared" si="89"/>
        <v>Y</v>
      </c>
      <c r="BI116" s="48" t="str">
        <f t="shared" si="90"/>
        <v>Y</v>
      </c>
      <c r="BJ116" s="48" t="str">
        <f t="shared" si="91"/>
        <v>Y</v>
      </c>
      <c r="BK116" s="48" t="str">
        <f t="shared" si="92"/>
        <v>Y</v>
      </c>
      <c r="BL116" s="48" t="str">
        <f t="shared" si="93"/>
        <v>Y</v>
      </c>
      <c r="BM116" s="48" t="str">
        <f t="shared" si="94"/>
        <v>Y</v>
      </c>
      <c r="BN116" s="48" t="str">
        <f t="shared" si="95"/>
        <v>Y</v>
      </c>
    </row>
    <row r="117" spans="3:66" outlineLevel="1" x14ac:dyDescent="0.25">
      <c r="C117" s="150">
        <v>2051</v>
      </c>
      <c r="D117" s="143" t="s">
        <v>147</v>
      </c>
      <c r="E117" s="143" t="s">
        <v>616</v>
      </c>
      <c r="F117" s="158"/>
      <c r="G117" s="158"/>
      <c r="H117" s="158"/>
      <c r="I117" s="158"/>
      <c r="J117" s="158"/>
      <c r="K117" s="158"/>
      <c r="L117" s="158"/>
      <c r="M117" s="158"/>
      <c r="N117" s="158"/>
      <c r="O117" s="158"/>
      <c r="P117" s="158"/>
      <c r="Q117" s="158"/>
      <c r="R117" s="158"/>
      <c r="S117" s="158"/>
      <c r="T117" s="158"/>
      <c r="U117" s="158"/>
      <c r="V117" s="158"/>
      <c r="W117" s="158"/>
      <c r="X117" s="158"/>
      <c r="Y117" s="158"/>
      <c r="AA117" s="48" t="s">
        <v>127</v>
      </c>
      <c r="AB117" s="48" t="s">
        <v>127</v>
      </c>
      <c r="AC117" s="48" t="s">
        <v>127</v>
      </c>
      <c r="AD117" s="48" t="s">
        <v>127</v>
      </c>
      <c r="AE117" s="48" t="s">
        <v>126</v>
      </c>
      <c r="AF117" s="48" t="s">
        <v>126</v>
      </c>
      <c r="AG117" s="48" t="s">
        <v>127</v>
      </c>
      <c r="AH117" s="48" t="s">
        <v>127</v>
      </c>
      <c r="AI117" s="48" t="s">
        <v>127</v>
      </c>
      <c r="AJ117" s="48" t="s">
        <v>127</v>
      </c>
      <c r="AL117" s="48" t="s">
        <v>127</v>
      </c>
      <c r="AM117" s="48" t="s">
        <v>127</v>
      </c>
      <c r="AN117" s="48" t="s">
        <v>127</v>
      </c>
      <c r="AO117" s="48" t="s">
        <v>126</v>
      </c>
      <c r="AQ117" s="48" t="s">
        <v>126</v>
      </c>
      <c r="AR117" s="48" t="s">
        <v>126</v>
      </c>
      <c r="AS117" s="48" t="s">
        <v>126</v>
      </c>
      <c r="AU117" s="48" t="str">
        <f t="shared" si="76"/>
        <v>N</v>
      </c>
      <c r="AV117" s="48" t="str">
        <f t="shared" si="77"/>
        <v>Y</v>
      </c>
      <c r="AW117" s="48" t="str">
        <f t="shared" si="78"/>
        <v>Y</v>
      </c>
      <c r="AX117" s="48" t="str">
        <f t="shared" si="79"/>
        <v>Y</v>
      </c>
      <c r="AY117" s="48" t="str">
        <f t="shared" si="80"/>
        <v>Y</v>
      </c>
      <c r="AZ117" s="48" t="str">
        <f t="shared" si="81"/>
        <v>Y</v>
      </c>
      <c r="BA117" s="48" t="str">
        <f t="shared" si="82"/>
        <v>Y</v>
      </c>
      <c r="BB117" s="48" t="str">
        <f t="shared" si="83"/>
        <v>Y</v>
      </c>
      <c r="BC117" s="48" t="str">
        <f t="shared" si="84"/>
        <v>Y</v>
      </c>
      <c r="BD117" s="48" t="str">
        <f t="shared" si="85"/>
        <v>Y</v>
      </c>
      <c r="BE117" s="48" t="str">
        <f t="shared" si="86"/>
        <v>Y</v>
      </c>
      <c r="BF117" s="48" t="str">
        <f t="shared" si="87"/>
        <v>Y</v>
      </c>
      <c r="BG117" s="48" t="str">
        <f t="shared" si="88"/>
        <v>Y</v>
      </c>
      <c r="BH117" s="48" t="str">
        <f t="shared" si="89"/>
        <v>Y</v>
      </c>
      <c r="BI117" s="48" t="str">
        <f t="shared" si="90"/>
        <v>Y</v>
      </c>
      <c r="BJ117" s="48" t="str">
        <f t="shared" si="91"/>
        <v>Y</v>
      </c>
      <c r="BK117" s="48" t="str">
        <f t="shared" si="92"/>
        <v>Y</v>
      </c>
      <c r="BL117" s="48" t="str">
        <f t="shared" si="93"/>
        <v>Y</v>
      </c>
      <c r="BM117" s="48" t="str">
        <f t="shared" si="94"/>
        <v>Y</v>
      </c>
      <c r="BN117" s="48" t="str">
        <f t="shared" si="95"/>
        <v>Y</v>
      </c>
    </row>
    <row r="118" spans="3:66" outlineLevel="1" x14ac:dyDescent="0.25">
      <c r="C118" s="150">
        <v>2052</v>
      </c>
      <c r="D118" s="143" t="s">
        <v>147</v>
      </c>
      <c r="E118" s="143" t="s">
        <v>616</v>
      </c>
      <c r="F118" s="158"/>
      <c r="G118" s="158"/>
      <c r="H118" s="158"/>
      <c r="I118" s="158"/>
      <c r="J118" s="158"/>
      <c r="K118" s="158"/>
      <c r="L118" s="158"/>
      <c r="M118" s="158"/>
      <c r="N118" s="158"/>
      <c r="O118" s="158"/>
      <c r="P118" s="158"/>
      <c r="Q118" s="158"/>
      <c r="R118" s="158"/>
      <c r="S118" s="158"/>
      <c r="T118" s="158"/>
      <c r="U118" s="158"/>
      <c r="V118" s="158"/>
      <c r="W118" s="158"/>
      <c r="X118" s="158"/>
      <c r="Y118" s="158"/>
      <c r="AA118" s="48" t="s">
        <v>127</v>
      </c>
      <c r="AB118" s="48" t="s">
        <v>127</v>
      </c>
      <c r="AC118" s="48" t="s">
        <v>127</v>
      </c>
      <c r="AD118" s="48" t="s">
        <v>127</v>
      </c>
      <c r="AE118" s="48" t="s">
        <v>126</v>
      </c>
      <c r="AF118" s="48" t="s">
        <v>126</v>
      </c>
      <c r="AG118" s="48" t="s">
        <v>127</v>
      </c>
      <c r="AH118" s="48" t="s">
        <v>127</v>
      </c>
      <c r="AI118" s="48" t="s">
        <v>127</v>
      </c>
      <c r="AJ118" s="48" t="s">
        <v>127</v>
      </c>
      <c r="AL118" s="48" t="s">
        <v>127</v>
      </c>
      <c r="AM118" s="48" t="s">
        <v>127</v>
      </c>
      <c r="AN118" s="48" t="s">
        <v>127</v>
      </c>
      <c r="AO118" s="48" t="s">
        <v>126</v>
      </c>
      <c r="AQ118" s="48" t="s">
        <v>126</v>
      </c>
      <c r="AR118" s="48" t="s">
        <v>126</v>
      </c>
      <c r="AS118" s="48" t="s">
        <v>126</v>
      </c>
      <c r="AU118" s="48" t="str">
        <f t="shared" si="76"/>
        <v>N</v>
      </c>
      <c r="AV118" s="48" t="str">
        <f t="shared" si="77"/>
        <v>Y</v>
      </c>
      <c r="AW118" s="48" t="str">
        <f t="shared" si="78"/>
        <v>Y</v>
      </c>
      <c r="AX118" s="48" t="str">
        <f t="shared" si="79"/>
        <v>Y</v>
      </c>
      <c r="AY118" s="48" t="str">
        <f t="shared" si="80"/>
        <v>Y</v>
      </c>
      <c r="AZ118" s="48" t="str">
        <f t="shared" si="81"/>
        <v>Y</v>
      </c>
      <c r="BA118" s="48" t="str">
        <f t="shared" si="82"/>
        <v>Y</v>
      </c>
      <c r="BB118" s="48" t="str">
        <f t="shared" si="83"/>
        <v>Y</v>
      </c>
      <c r="BC118" s="48" t="str">
        <f t="shared" si="84"/>
        <v>Y</v>
      </c>
      <c r="BD118" s="48" t="str">
        <f t="shared" si="85"/>
        <v>Y</v>
      </c>
      <c r="BE118" s="48" t="str">
        <f t="shared" si="86"/>
        <v>Y</v>
      </c>
      <c r="BF118" s="48" t="str">
        <f t="shared" si="87"/>
        <v>Y</v>
      </c>
      <c r="BG118" s="48" t="str">
        <f t="shared" si="88"/>
        <v>Y</v>
      </c>
      <c r="BH118" s="48" t="str">
        <f t="shared" si="89"/>
        <v>Y</v>
      </c>
      <c r="BI118" s="48" t="str">
        <f t="shared" si="90"/>
        <v>Y</v>
      </c>
      <c r="BJ118" s="48" t="str">
        <f t="shared" si="91"/>
        <v>Y</v>
      </c>
      <c r="BK118" s="48" t="str">
        <f t="shared" si="92"/>
        <v>Y</v>
      </c>
      <c r="BL118" s="48" t="str">
        <f t="shared" si="93"/>
        <v>Y</v>
      </c>
      <c r="BM118" s="48" t="str">
        <f t="shared" si="94"/>
        <v>Y</v>
      </c>
      <c r="BN118" s="48" t="str">
        <f t="shared" si="95"/>
        <v>Y</v>
      </c>
    </row>
    <row r="119" spans="3:66" outlineLevel="1" x14ac:dyDescent="0.25">
      <c r="C119" s="150">
        <v>2053</v>
      </c>
      <c r="D119" s="143" t="s">
        <v>147</v>
      </c>
      <c r="E119" s="143" t="s">
        <v>616</v>
      </c>
      <c r="F119" s="158"/>
      <c r="G119" s="158"/>
      <c r="H119" s="158"/>
      <c r="I119" s="158"/>
      <c r="J119" s="158"/>
      <c r="K119" s="158"/>
      <c r="L119" s="158"/>
      <c r="M119" s="158"/>
      <c r="N119" s="158"/>
      <c r="O119" s="158"/>
      <c r="P119" s="158"/>
      <c r="Q119" s="158"/>
      <c r="R119" s="158"/>
      <c r="S119" s="158"/>
      <c r="T119" s="158"/>
      <c r="U119" s="158"/>
      <c r="V119" s="158"/>
      <c r="W119" s="158"/>
      <c r="X119" s="158"/>
      <c r="Y119" s="158"/>
      <c r="AA119" s="48" t="s">
        <v>127</v>
      </c>
      <c r="AB119" s="48" t="s">
        <v>127</v>
      </c>
      <c r="AC119" s="48" t="s">
        <v>127</v>
      </c>
      <c r="AD119" s="48" t="s">
        <v>127</v>
      </c>
      <c r="AE119" s="48" t="s">
        <v>126</v>
      </c>
      <c r="AF119" s="48" t="s">
        <v>126</v>
      </c>
      <c r="AG119" s="48" t="s">
        <v>127</v>
      </c>
      <c r="AH119" s="48" t="s">
        <v>127</v>
      </c>
      <c r="AI119" s="48" t="s">
        <v>127</v>
      </c>
      <c r="AJ119" s="48" t="s">
        <v>127</v>
      </c>
      <c r="AL119" s="48" t="s">
        <v>127</v>
      </c>
      <c r="AM119" s="48" t="s">
        <v>127</v>
      </c>
      <c r="AN119" s="48" t="s">
        <v>127</v>
      </c>
      <c r="AO119" s="48" t="s">
        <v>126</v>
      </c>
      <c r="AQ119" s="48" t="s">
        <v>126</v>
      </c>
      <c r="AR119" s="48" t="s">
        <v>126</v>
      </c>
      <c r="AS119" s="48" t="s">
        <v>126</v>
      </c>
      <c r="AU119" s="48" t="str">
        <f t="shared" si="76"/>
        <v>N</v>
      </c>
      <c r="AV119" s="48" t="str">
        <f t="shared" si="77"/>
        <v>Y</v>
      </c>
      <c r="AW119" s="48" t="str">
        <f t="shared" si="78"/>
        <v>Y</v>
      </c>
      <c r="AX119" s="48" t="str">
        <f t="shared" si="79"/>
        <v>Y</v>
      </c>
      <c r="AY119" s="48" t="str">
        <f t="shared" si="80"/>
        <v>Y</v>
      </c>
      <c r="AZ119" s="48" t="str">
        <f t="shared" si="81"/>
        <v>Y</v>
      </c>
      <c r="BA119" s="48" t="str">
        <f t="shared" si="82"/>
        <v>Y</v>
      </c>
      <c r="BB119" s="48" t="str">
        <f t="shared" si="83"/>
        <v>Y</v>
      </c>
      <c r="BC119" s="48" t="str">
        <f t="shared" si="84"/>
        <v>Y</v>
      </c>
      <c r="BD119" s="48" t="str">
        <f t="shared" si="85"/>
        <v>Y</v>
      </c>
      <c r="BE119" s="48" t="str">
        <f t="shared" si="86"/>
        <v>Y</v>
      </c>
      <c r="BF119" s="48" t="str">
        <f t="shared" si="87"/>
        <v>Y</v>
      </c>
      <c r="BG119" s="48" t="str">
        <f t="shared" si="88"/>
        <v>Y</v>
      </c>
      <c r="BH119" s="48" t="str">
        <f t="shared" si="89"/>
        <v>Y</v>
      </c>
      <c r="BI119" s="48" t="str">
        <f t="shared" si="90"/>
        <v>Y</v>
      </c>
      <c r="BJ119" s="48" t="str">
        <f t="shared" si="91"/>
        <v>Y</v>
      </c>
      <c r="BK119" s="48" t="str">
        <f t="shared" si="92"/>
        <v>Y</v>
      </c>
      <c r="BL119" s="48" t="str">
        <f t="shared" si="93"/>
        <v>Y</v>
      </c>
      <c r="BM119" s="48" t="str">
        <f t="shared" si="94"/>
        <v>Y</v>
      </c>
      <c r="BN119" s="48" t="str">
        <f t="shared" si="95"/>
        <v>Y</v>
      </c>
    </row>
    <row r="120" spans="3:66" outlineLevel="1" x14ac:dyDescent="0.25">
      <c r="C120" s="150">
        <v>2054</v>
      </c>
      <c r="D120" s="143" t="s">
        <v>147</v>
      </c>
      <c r="E120" s="143" t="s">
        <v>616</v>
      </c>
      <c r="F120" s="158"/>
      <c r="G120" s="158"/>
      <c r="H120" s="158"/>
      <c r="I120" s="158"/>
      <c r="J120" s="158"/>
      <c r="K120" s="158"/>
      <c r="L120" s="158"/>
      <c r="M120" s="158"/>
      <c r="N120" s="158"/>
      <c r="O120" s="158"/>
      <c r="P120" s="158"/>
      <c r="Q120" s="158"/>
      <c r="R120" s="158"/>
      <c r="S120" s="158"/>
      <c r="T120" s="158"/>
      <c r="U120" s="158"/>
      <c r="V120" s="158"/>
      <c r="W120" s="158"/>
      <c r="X120" s="158"/>
      <c r="Y120" s="158"/>
      <c r="AA120" s="48" t="s">
        <v>127</v>
      </c>
      <c r="AB120" s="48" t="s">
        <v>127</v>
      </c>
      <c r="AC120" s="48" t="s">
        <v>127</v>
      </c>
      <c r="AD120" s="48" t="s">
        <v>127</v>
      </c>
      <c r="AE120" s="48" t="s">
        <v>126</v>
      </c>
      <c r="AF120" s="48" t="s">
        <v>126</v>
      </c>
      <c r="AG120" s="48" t="s">
        <v>127</v>
      </c>
      <c r="AH120" s="48" t="s">
        <v>127</v>
      </c>
      <c r="AI120" s="48" t="s">
        <v>127</v>
      </c>
      <c r="AJ120" s="48" t="s">
        <v>127</v>
      </c>
      <c r="AL120" s="48" t="s">
        <v>127</v>
      </c>
      <c r="AM120" s="48" t="s">
        <v>127</v>
      </c>
      <c r="AN120" s="48" t="s">
        <v>127</v>
      </c>
      <c r="AO120" s="48" t="s">
        <v>126</v>
      </c>
      <c r="AQ120" s="48" t="s">
        <v>126</v>
      </c>
      <c r="AR120" s="48" t="s">
        <v>126</v>
      </c>
      <c r="AS120" s="48" t="s">
        <v>126</v>
      </c>
      <c r="AU120" s="48" t="str">
        <f t="shared" si="76"/>
        <v>N</v>
      </c>
      <c r="AV120" s="48" t="str">
        <f t="shared" si="77"/>
        <v>Y</v>
      </c>
      <c r="AW120" s="48" t="str">
        <f t="shared" si="78"/>
        <v>Y</v>
      </c>
      <c r="AX120" s="48" t="str">
        <f t="shared" si="79"/>
        <v>Y</v>
      </c>
      <c r="AY120" s="48" t="str">
        <f t="shared" si="80"/>
        <v>Y</v>
      </c>
      <c r="AZ120" s="48" t="str">
        <f t="shared" si="81"/>
        <v>Y</v>
      </c>
      <c r="BA120" s="48" t="str">
        <f t="shared" si="82"/>
        <v>Y</v>
      </c>
      <c r="BB120" s="48" t="str">
        <f t="shared" si="83"/>
        <v>Y</v>
      </c>
      <c r="BC120" s="48" t="str">
        <f t="shared" si="84"/>
        <v>Y</v>
      </c>
      <c r="BD120" s="48" t="str">
        <f t="shared" si="85"/>
        <v>Y</v>
      </c>
      <c r="BE120" s="48" t="str">
        <f t="shared" si="86"/>
        <v>Y</v>
      </c>
      <c r="BF120" s="48" t="str">
        <f t="shared" si="87"/>
        <v>Y</v>
      </c>
      <c r="BG120" s="48" t="str">
        <f t="shared" si="88"/>
        <v>Y</v>
      </c>
      <c r="BH120" s="48" t="str">
        <f t="shared" si="89"/>
        <v>Y</v>
      </c>
      <c r="BI120" s="48" t="str">
        <f t="shared" si="90"/>
        <v>Y</v>
      </c>
      <c r="BJ120" s="48" t="str">
        <f t="shared" si="91"/>
        <v>Y</v>
      </c>
      <c r="BK120" s="48" t="str">
        <f t="shared" si="92"/>
        <v>Y</v>
      </c>
      <c r="BL120" s="48" t="str">
        <f t="shared" si="93"/>
        <v>Y</v>
      </c>
      <c r="BM120" s="48" t="str">
        <f t="shared" si="94"/>
        <v>Y</v>
      </c>
      <c r="BN120" s="48" t="str">
        <f t="shared" si="95"/>
        <v>Y</v>
      </c>
    </row>
    <row r="121" spans="3:66" outlineLevel="1" x14ac:dyDescent="0.25">
      <c r="C121" s="150">
        <v>2055</v>
      </c>
      <c r="D121" s="143" t="s">
        <v>147</v>
      </c>
      <c r="E121" s="143" t="s">
        <v>616</v>
      </c>
      <c r="F121" s="158"/>
      <c r="G121" s="158"/>
      <c r="H121" s="158"/>
      <c r="I121" s="158"/>
      <c r="J121" s="158"/>
      <c r="K121" s="158"/>
      <c r="L121" s="158"/>
      <c r="M121" s="158"/>
      <c r="N121" s="158"/>
      <c r="O121" s="158"/>
      <c r="P121" s="158"/>
      <c r="Q121" s="158"/>
      <c r="R121" s="158"/>
      <c r="S121" s="158"/>
      <c r="T121" s="158"/>
      <c r="U121" s="158"/>
      <c r="V121" s="158"/>
      <c r="W121" s="158"/>
      <c r="X121" s="158"/>
      <c r="Y121" s="158"/>
      <c r="AA121" s="48" t="s">
        <v>127</v>
      </c>
      <c r="AB121" s="48" t="s">
        <v>127</v>
      </c>
      <c r="AC121" s="48" t="s">
        <v>127</v>
      </c>
      <c r="AD121" s="48" t="s">
        <v>127</v>
      </c>
      <c r="AE121" s="48" t="s">
        <v>126</v>
      </c>
      <c r="AF121" s="48" t="s">
        <v>126</v>
      </c>
      <c r="AG121" s="48" t="s">
        <v>127</v>
      </c>
      <c r="AH121" s="48" t="s">
        <v>127</v>
      </c>
      <c r="AI121" s="48" t="s">
        <v>127</v>
      </c>
      <c r="AJ121" s="48" t="s">
        <v>127</v>
      </c>
      <c r="AL121" s="48" t="s">
        <v>127</v>
      </c>
      <c r="AM121" s="48" t="s">
        <v>127</v>
      </c>
      <c r="AN121" s="48" t="s">
        <v>127</v>
      </c>
      <c r="AO121" s="48" t="s">
        <v>126</v>
      </c>
      <c r="AQ121" s="48" t="s">
        <v>126</v>
      </c>
      <c r="AR121" s="48" t="s">
        <v>126</v>
      </c>
      <c r="AS121" s="48" t="s">
        <v>126</v>
      </c>
      <c r="AU121" s="48" t="str">
        <f t="shared" si="76"/>
        <v>N</v>
      </c>
      <c r="AV121" s="48" t="str">
        <f t="shared" si="77"/>
        <v>Y</v>
      </c>
      <c r="AW121" s="48" t="str">
        <f t="shared" si="78"/>
        <v>Y</v>
      </c>
      <c r="AX121" s="48" t="str">
        <f t="shared" si="79"/>
        <v>Y</v>
      </c>
      <c r="AY121" s="48" t="str">
        <f t="shared" si="80"/>
        <v>Y</v>
      </c>
      <c r="AZ121" s="48" t="str">
        <f t="shared" si="81"/>
        <v>Y</v>
      </c>
      <c r="BA121" s="48" t="str">
        <f t="shared" si="82"/>
        <v>Y</v>
      </c>
      <c r="BB121" s="48" t="str">
        <f t="shared" si="83"/>
        <v>Y</v>
      </c>
      <c r="BC121" s="48" t="str">
        <f t="shared" si="84"/>
        <v>Y</v>
      </c>
      <c r="BD121" s="48" t="str">
        <f t="shared" si="85"/>
        <v>Y</v>
      </c>
      <c r="BE121" s="48" t="str">
        <f t="shared" si="86"/>
        <v>Y</v>
      </c>
      <c r="BF121" s="48" t="str">
        <f t="shared" si="87"/>
        <v>Y</v>
      </c>
      <c r="BG121" s="48" t="str">
        <f t="shared" si="88"/>
        <v>Y</v>
      </c>
      <c r="BH121" s="48" t="str">
        <f t="shared" si="89"/>
        <v>Y</v>
      </c>
      <c r="BI121" s="48" t="str">
        <f t="shared" si="90"/>
        <v>Y</v>
      </c>
      <c r="BJ121" s="48" t="str">
        <f t="shared" si="91"/>
        <v>Y</v>
      </c>
      <c r="BK121" s="48" t="str">
        <f t="shared" si="92"/>
        <v>Y</v>
      </c>
      <c r="BL121" s="48" t="str">
        <f t="shared" si="93"/>
        <v>Y</v>
      </c>
      <c r="BM121" s="48" t="str">
        <f t="shared" si="94"/>
        <v>Y</v>
      </c>
      <c r="BN121" s="48" t="str">
        <f t="shared" si="95"/>
        <v>Y</v>
      </c>
    </row>
    <row r="122" spans="3:66" outlineLevel="1" x14ac:dyDescent="0.25">
      <c r="C122" s="150">
        <v>2056</v>
      </c>
      <c r="D122" s="143" t="s">
        <v>147</v>
      </c>
      <c r="E122" s="143" t="s">
        <v>616</v>
      </c>
      <c r="F122" s="158"/>
      <c r="G122" s="158"/>
      <c r="H122" s="158"/>
      <c r="I122" s="158"/>
      <c r="J122" s="158"/>
      <c r="K122" s="158"/>
      <c r="L122" s="158"/>
      <c r="M122" s="158"/>
      <c r="N122" s="158"/>
      <c r="O122" s="158"/>
      <c r="P122" s="158"/>
      <c r="Q122" s="158"/>
      <c r="R122" s="158"/>
      <c r="S122" s="158"/>
      <c r="T122" s="158"/>
      <c r="U122" s="158"/>
      <c r="V122" s="158"/>
      <c r="W122" s="158"/>
      <c r="X122" s="158"/>
      <c r="Y122" s="158"/>
      <c r="AA122" s="48" t="s">
        <v>127</v>
      </c>
      <c r="AB122" s="48" t="s">
        <v>127</v>
      </c>
      <c r="AC122" s="48" t="s">
        <v>127</v>
      </c>
      <c r="AD122" s="48" t="s">
        <v>127</v>
      </c>
      <c r="AE122" s="48" t="s">
        <v>126</v>
      </c>
      <c r="AF122" s="48" t="s">
        <v>126</v>
      </c>
      <c r="AG122" s="48" t="s">
        <v>127</v>
      </c>
      <c r="AH122" s="48" t="s">
        <v>127</v>
      </c>
      <c r="AI122" s="48" t="s">
        <v>127</v>
      </c>
      <c r="AJ122" s="48" t="s">
        <v>127</v>
      </c>
      <c r="AL122" s="48" t="s">
        <v>127</v>
      </c>
      <c r="AM122" s="48" t="s">
        <v>127</v>
      </c>
      <c r="AN122" s="48" t="s">
        <v>127</v>
      </c>
      <c r="AO122" s="48" t="s">
        <v>126</v>
      </c>
      <c r="AQ122" s="48" t="s">
        <v>126</v>
      </c>
      <c r="AR122" s="48" t="s">
        <v>126</v>
      </c>
      <c r="AS122" s="48" t="s">
        <v>126</v>
      </c>
      <c r="AU122" s="48" t="str">
        <f t="shared" si="76"/>
        <v>N</v>
      </c>
      <c r="AV122" s="48" t="str">
        <f t="shared" si="77"/>
        <v>Y</v>
      </c>
      <c r="AW122" s="48" t="str">
        <f t="shared" si="78"/>
        <v>Y</v>
      </c>
      <c r="AX122" s="48" t="str">
        <f t="shared" si="79"/>
        <v>Y</v>
      </c>
      <c r="AY122" s="48" t="str">
        <f t="shared" si="80"/>
        <v>Y</v>
      </c>
      <c r="AZ122" s="48" t="str">
        <f t="shared" si="81"/>
        <v>Y</v>
      </c>
      <c r="BA122" s="48" t="str">
        <f t="shared" si="82"/>
        <v>Y</v>
      </c>
      <c r="BB122" s="48" t="str">
        <f t="shared" si="83"/>
        <v>Y</v>
      </c>
      <c r="BC122" s="48" t="str">
        <f t="shared" si="84"/>
        <v>Y</v>
      </c>
      <c r="BD122" s="48" t="str">
        <f t="shared" si="85"/>
        <v>Y</v>
      </c>
      <c r="BE122" s="48" t="str">
        <f t="shared" si="86"/>
        <v>Y</v>
      </c>
      <c r="BF122" s="48" t="str">
        <f t="shared" si="87"/>
        <v>Y</v>
      </c>
      <c r="BG122" s="48" t="str">
        <f t="shared" si="88"/>
        <v>Y</v>
      </c>
      <c r="BH122" s="48" t="str">
        <f t="shared" si="89"/>
        <v>Y</v>
      </c>
      <c r="BI122" s="48" t="str">
        <f t="shared" si="90"/>
        <v>Y</v>
      </c>
      <c r="BJ122" s="48" t="str">
        <f t="shared" si="91"/>
        <v>Y</v>
      </c>
      <c r="BK122" s="48" t="str">
        <f t="shared" si="92"/>
        <v>Y</v>
      </c>
      <c r="BL122" s="48" t="str">
        <f t="shared" si="93"/>
        <v>Y</v>
      </c>
      <c r="BM122" s="48" t="str">
        <f t="shared" si="94"/>
        <v>Y</v>
      </c>
      <c r="BN122" s="48" t="str">
        <f t="shared" si="95"/>
        <v>Y</v>
      </c>
    </row>
    <row r="123" spans="3:66" outlineLevel="1" x14ac:dyDescent="0.25">
      <c r="C123" s="150">
        <v>2057</v>
      </c>
      <c r="D123" s="143" t="s">
        <v>147</v>
      </c>
      <c r="E123" s="143" t="s">
        <v>616</v>
      </c>
      <c r="F123" s="158"/>
      <c r="G123" s="158"/>
      <c r="H123" s="158"/>
      <c r="I123" s="158"/>
      <c r="J123" s="158"/>
      <c r="K123" s="158"/>
      <c r="L123" s="158"/>
      <c r="M123" s="158"/>
      <c r="N123" s="158"/>
      <c r="O123" s="158"/>
      <c r="P123" s="158"/>
      <c r="Q123" s="158"/>
      <c r="R123" s="158"/>
      <c r="S123" s="158"/>
      <c r="T123" s="158"/>
      <c r="U123" s="158"/>
      <c r="V123" s="158"/>
      <c r="W123" s="158"/>
      <c r="X123" s="158"/>
      <c r="Y123" s="158"/>
      <c r="AA123" s="48" t="s">
        <v>127</v>
      </c>
      <c r="AB123" s="48" t="s">
        <v>127</v>
      </c>
      <c r="AC123" s="48" t="s">
        <v>127</v>
      </c>
      <c r="AD123" s="48" t="s">
        <v>127</v>
      </c>
      <c r="AE123" s="48" t="s">
        <v>126</v>
      </c>
      <c r="AF123" s="48" t="s">
        <v>126</v>
      </c>
      <c r="AG123" s="48" t="s">
        <v>127</v>
      </c>
      <c r="AH123" s="48" t="s">
        <v>127</v>
      </c>
      <c r="AI123" s="48" t="s">
        <v>127</v>
      </c>
      <c r="AJ123" s="48" t="s">
        <v>127</v>
      </c>
      <c r="AL123" s="48" t="s">
        <v>127</v>
      </c>
      <c r="AM123" s="48" t="s">
        <v>127</v>
      </c>
      <c r="AN123" s="48" t="s">
        <v>127</v>
      </c>
      <c r="AO123" s="48" t="s">
        <v>126</v>
      </c>
      <c r="AQ123" s="48" t="s">
        <v>126</v>
      </c>
      <c r="AR123" s="48" t="s">
        <v>126</v>
      </c>
      <c r="AS123" s="48" t="s">
        <v>126</v>
      </c>
      <c r="AU123" s="48" t="str">
        <f t="shared" si="76"/>
        <v>N</v>
      </c>
      <c r="AV123" s="48" t="str">
        <f t="shared" si="77"/>
        <v>Y</v>
      </c>
      <c r="AW123" s="48" t="str">
        <f t="shared" si="78"/>
        <v>Y</v>
      </c>
      <c r="AX123" s="48" t="str">
        <f t="shared" si="79"/>
        <v>Y</v>
      </c>
      <c r="AY123" s="48" t="str">
        <f t="shared" si="80"/>
        <v>Y</v>
      </c>
      <c r="AZ123" s="48" t="str">
        <f t="shared" si="81"/>
        <v>Y</v>
      </c>
      <c r="BA123" s="48" t="str">
        <f t="shared" si="82"/>
        <v>Y</v>
      </c>
      <c r="BB123" s="48" t="str">
        <f t="shared" si="83"/>
        <v>Y</v>
      </c>
      <c r="BC123" s="48" t="str">
        <f t="shared" si="84"/>
        <v>Y</v>
      </c>
      <c r="BD123" s="48" t="str">
        <f t="shared" si="85"/>
        <v>Y</v>
      </c>
      <c r="BE123" s="48" t="str">
        <f t="shared" si="86"/>
        <v>Y</v>
      </c>
      <c r="BF123" s="48" t="str">
        <f t="shared" si="87"/>
        <v>Y</v>
      </c>
      <c r="BG123" s="48" t="str">
        <f t="shared" si="88"/>
        <v>Y</v>
      </c>
      <c r="BH123" s="48" t="str">
        <f t="shared" si="89"/>
        <v>Y</v>
      </c>
      <c r="BI123" s="48" t="str">
        <f t="shared" si="90"/>
        <v>Y</v>
      </c>
      <c r="BJ123" s="48" t="str">
        <f t="shared" si="91"/>
        <v>Y</v>
      </c>
      <c r="BK123" s="48" t="str">
        <f t="shared" si="92"/>
        <v>Y</v>
      </c>
      <c r="BL123" s="48" t="str">
        <f t="shared" si="93"/>
        <v>Y</v>
      </c>
      <c r="BM123" s="48" t="str">
        <f t="shared" si="94"/>
        <v>Y</v>
      </c>
      <c r="BN123" s="48" t="str">
        <f t="shared" si="95"/>
        <v>Y</v>
      </c>
    </row>
    <row r="124" spans="3:66" outlineLevel="1" x14ac:dyDescent="0.25">
      <c r="C124" s="150">
        <v>2058</v>
      </c>
      <c r="D124" s="143" t="s">
        <v>147</v>
      </c>
      <c r="E124" s="143" t="s">
        <v>616</v>
      </c>
      <c r="F124" s="158"/>
      <c r="G124" s="158"/>
      <c r="H124" s="158"/>
      <c r="I124" s="158"/>
      <c r="J124" s="158"/>
      <c r="K124" s="158"/>
      <c r="L124" s="158"/>
      <c r="M124" s="158"/>
      <c r="N124" s="158"/>
      <c r="O124" s="158"/>
      <c r="P124" s="158"/>
      <c r="Q124" s="158"/>
      <c r="R124" s="158"/>
      <c r="S124" s="158"/>
      <c r="T124" s="158"/>
      <c r="U124" s="158"/>
      <c r="V124" s="158"/>
      <c r="W124" s="158"/>
      <c r="X124" s="158"/>
      <c r="Y124" s="158"/>
      <c r="AA124" s="48" t="s">
        <v>127</v>
      </c>
      <c r="AB124" s="48" t="s">
        <v>127</v>
      </c>
      <c r="AC124" s="48" t="s">
        <v>127</v>
      </c>
      <c r="AD124" s="48" t="s">
        <v>127</v>
      </c>
      <c r="AE124" s="48" t="s">
        <v>126</v>
      </c>
      <c r="AF124" s="48" t="s">
        <v>126</v>
      </c>
      <c r="AG124" s="48" t="s">
        <v>127</v>
      </c>
      <c r="AH124" s="48" t="s">
        <v>127</v>
      </c>
      <c r="AI124" s="48" t="s">
        <v>127</v>
      </c>
      <c r="AJ124" s="48" t="s">
        <v>127</v>
      </c>
      <c r="AL124" s="48" t="s">
        <v>127</v>
      </c>
      <c r="AM124" s="48" t="s">
        <v>127</v>
      </c>
      <c r="AN124" s="48" t="s">
        <v>127</v>
      </c>
      <c r="AO124" s="48" t="s">
        <v>126</v>
      </c>
      <c r="AQ124" s="48" t="s">
        <v>126</v>
      </c>
      <c r="AR124" s="48" t="s">
        <v>126</v>
      </c>
      <c r="AS124" s="48" t="s">
        <v>126</v>
      </c>
      <c r="AU124" s="48" t="str">
        <f t="shared" si="76"/>
        <v>N</v>
      </c>
      <c r="AV124" s="48" t="str">
        <f t="shared" si="77"/>
        <v>Y</v>
      </c>
      <c r="AW124" s="48" t="str">
        <f t="shared" si="78"/>
        <v>Y</v>
      </c>
      <c r="AX124" s="48" t="str">
        <f t="shared" si="79"/>
        <v>Y</v>
      </c>
      <c r="AY124" s="48" t="str">
        <f t="shared" si="80"/>
        <v>Y</v>
      </c>
      <c r="AZ124" s="48" t="str">
        <f t="shared" si="81"/>
        <v>Y</v>
      </c>
      <c r="BA124" s="48" t="str">
        <f t="shared" si="82"/>
        <v>Y</v>
      </c>
      <c r="BB124" s="48" t="str">
        <f t="shared" si="83"/>
        <v>Y</v>
      </c>
      <c r="BC124" s="48" t="str">
        <f t="shared" si="84"/>
        <v>Y</v>
      </c>
      <c r="BD124" s="48" t="str">
        <f t="shared" si="85"/>
        <v>Y</v>
      </c>
      <c r="BE124" s="48" t="str">
        <f t="shared" si="86"/>
        <v>Y</v>
      </c>
      <c r="BF124" s="48" t="str">
        <f t="shared" si="87"/>
        <v>Y</v>
      </c>
      <c r="BG124" s="48" t="str">
        <f t="shared" si="88"/>
        <v>Y</v>
      </c>
      <c r="BH124" s="48" t="str">
        <f t="shared" si="89"/>
        <v>Y</v>
      </c>
      <c r="BI124" s="48" t="str">
        <f t="shared" si="90"/>
        <v>Y</v>
      </c>
      <c r="BJ124" s="48" t="str">
        <f t="shared" si="91"/>
        <v>Y</v>
      </c>
      <c r="BK124" s="48" t="str">
        <f t="shared" si="92"/>
        <v>Y</v>
      </c>
      <c r="BL124" s="48" t="str">
        <f t="shared" si="93"/>
        <v>Y</v>
      </c>
      <c r="BM124" s="48" t="str">
        <f t="shared" si="94"/>
        <v>Y</v>
      </c>
      <c r="BN124" s="48" t="str">
        <f t="shared" si="95"/>
        <v>Y</v>
      </c>
    </row>
    <row r="125" spans="3:66" outlineLevel="1" x14ac:dyDescent="0.25">
      <c r="C125" s="150">
        <v>2059</v>
      </c>
      <c r="D125" s="143" t="s">
        <v>147</v>
      </c>
      <c r="E125" s="143" t="s">
        <v>616</v>
      </c>
      <c r="F125" s="158"/>
      <c r="G125" s="158"/>
      <c r="H125" s="158"/>
      <c r="I125" s="158"/>
      <c r="J125" s="158"/>
      <c r="K125" s="158"/>
      <c r="L125" s="158"/>
      <c r="M125" s="158"/>
      <c r="N125" s="158"/>
      <c r="O125" s="158"/>
      <c r="P125" s="158"/>
      <c r="Q125" s="158"/>
      <c r="R125" s="158"/>
      <c r="S125" s="158"/>
      <c r="T125" s="158"/>
      <c r="U125" s="158"/>
      <c r="V125" s="158"/>
      <c r="W125" s="158"/>
      <c r="X125" s="158"/>
      <c r="Y125" s="158"/>
      <c r="AA125" s="48" t="s">
        <v>127</v>
      </c>
      <c r="AB125" s="48" t="s">
        <v>127</v>
      </c>
      <c r="AC125" s="48" t="s">
        <v>127</v>
      </c>
      <c r="AD125" s="48" t="s">
        <v>127</v>
      </c>
      <c r="AE125" s="48" t="s">
        <v>126</v>
      </c>
      <c r="AF125" s="48" t="s">
        <v>126</v>
      </c>
      <c r="AG125" s="48" t="s">
        <v>127</v>
      </c>
      <c r="AH125" s="48" t="s">
        <v>127</v>
      </c>
      <c r="AI125" s="48" t="s">
        <v>127</v>
      </c>
      <c r="AJ125" s="48" t="s">
        <v>127</v>
      </c>
      <c r="AL125" s="48" t="s">
        <v>127</v>
      </c>
      <c r="AM125" s="48" t="s">
        <v>127</v>
      </c>
      <c r="AN125" s="48" t="s">
        <v>127</v>
      </c>
      <c r="AO125" s="48" t="s">
        <v>126</v>
      </c>
      <c r="AQ125" s="48" t="s">
        <v>126</v>
      </c>
      <c r="AR125" s="48" t="s">
        <v>126</v>
      </c>
      <c r="AS125" s="48" t="s">
        <v>126</v>
      </c>
      <c r="AU125" s="48" t="str">
        <f t="shared" si="76"/>
        <v>N</v>
      </c>
      <c r="AV125" s="48" t="str">
        <f t="shared" si="77"/>
        <v>Y</v>
      </c>
      <c r="AW125" s="48" t="str">
        <f t="shared" si="78"/>
        <v>Y</v>
      </c>
      <c r="AX125" s="48" t="str">
        <f t="shared" si="79"/>
        <v>Y</v>
      </c>
      <c r="AY125" s="48" t="str">
        <f t="shared" si="80"/>
        <v>Y</v>
      </c>
      <c r="AZ125" s="48" t="str">
        <f t="shared" si="81"/>
        <v>Y</v>
      </c>
      <c r="BA125" s="48" t="str">
        <f t="shared" si="82"/>
        <v>Y</v>
      </c>
      <c r="BB125" s="48" t="str">
        <f t="shared" si="83"/>
        <v>Y</v>
      </c>
      <c r="BC125" s="48" t="str">
        <f t="shared" si="84"/>
        <v>Y</v>
      </c>
      <c r="BD125" s="48" t="str">
        <f t="shared" si="85"/>
        <v>Y</v>
      </c>
      <c r="BE125" s="48" t="str">
        <f t="shared" si="86"/>
        <v>Y</v>
      </c>
      <c r="BF125" s="48" t="str">
        <f t="shared" si="87"/>
        <v>Y</v>
      </c>
      <c r="BG125" s="48" t="str">
        <f t="shared" si="88"/>
        <v>Y</v>
      </c>
      <c r="BH125" s="48" t="str">
        <f t="shared" si="89"/>
        <v>Y</v>
      </c>
      <c r="BI125" s="48" t="str">
        <f t="shared" si="90"/>
        <v>Y</v>
      </c>
      <c r="BJ125" s="48" t="str">
        <f t="shared" si="91"/>
        <v>Y</v>
      </c>
      <c r="BK125" s="48" t="str">
        <f t="shared" si="92"/>
        <v>Y</v>
      </c>
      <c r="BL125" s="48" t="str">
        <f t="shared" si="93"/>
        <v>Y</v>
      </c>
      <c r="BM125" s="48" t="str">
        <f t="shared" si="94"/>
        <v>Y</v>
      </c>
      <c r="BN125" s="48" t="str">
        <f t="shared" si="95"/>
        <v>Y</v>
      </c>
    </row>
    <row r="126" spans="3:66" outlineLevel="1" x14ac:dyDescent="0.25"/>
    <row r="127" spans="3:66" x14ac:dyDescent="0.25"/>
    <row r="128" spans="3:66" x14ac:dyDescent="0.25"/>
    <row r="129" x14ac:dyDescent="0.25"/>
    <row r="130" x14ac:dyDescent="0.25"/>
    <row r="131" x14ac:dyDescent="0.25"/>
    <row r="132" x14ac:dyDescent="0.25"/>
    <row r="133" x14ac:dyDescent="0.25"/>
    <row r="134" x14ac:dyDescent="0.25"/>
    <row r="135" x14ac:dyDescent="0.25"/>
    <row r="136" x14ac:dyDescent="0.25"/>
    <row r="137" x14ac:dyDescent="0.25"/>
  </sheetData>
  <sheetProtection algorithmName="SHA-512" hashValue="FJDgZ5glpgWrX95Ac5aTS40OfObaeAgk146FRZ07ifvWjbDZbEy+vrYckt8vrlW9g+RNdKPQ0HjYsWGYPZEalg==" saltValue="zaEjg9wNjEJvOJcNVg1W9A==" spinCount="100000" sheet="1" objects="1" scenarios="1"/>
  <mergeCells count="5">
    <mergeCell ref="C18:E18"/>
    <mergeCell ref="C84:E84"/>
    <mergeCell ref="C30:E30"/>
    <mergeCell ref="C47:E47"/>
    <mergeCell ref="C71:E71"/>
  </mergeCells>
  <phoneticPr fontId="7" type="noConversion"/>
  <conditionalFormatting sqref="AA8:AM8 AU8:BN8 AU12:BN14 AA12:AM14 AQ25:AS25 AL25:AM25 AA25:AJ25 AA21:AJ22 AL21:AM22 AQ21:AS22 AO21:AO22 AO25 AO12:AS14 AO8:AS8 AL60:AN66 AQ60:AS66 AU60:BN66 AL50:AN56 AQ50:AS56 AU50:BN56 AA60:AJ66 AA50:AJ56">
    <cfRule type="cellIs" dxfId="210" priority="290" operator="equal">
      <formula>"N"</formula>
    </cfRule>
    <cfRule type="cellIs" dxfId="209" priority="291" operator="equal">
      <formula>"A"</formula>
    </cfRule>
    <cfRule type="cellIs" dxfId="208" priority="292" operator="equal">
      <formula>"Y"</formula>
    </cfRule>
  </conditionalFormatting>
  <conditionalFormatting sqref="AA34:AJ37 AC39:AC42 AG39:AJ42">
    <cfRule type="cellIs" dxfId="207" priority="278" operator="equal">
      <formula>"N"</formula>
    </cfRule>
    <cfRule type="cellIs" dxfId="206" priority="279" operator="equal">
      <formula>"A"</formula>
    </cfRule>
    <cfRule type="cellIs" dxfId="205" priority="280" operator="equal">
      <formula>"Y"</formula>
    </cfRule>
  </conditionalFormatting>
  <conditionalFormatting sqref="AL34:AM37 AL39:AM42 AO39:AO42 AO34:AO37">
    <cfRule type="cellIs" dxfId="204" priority="275" operator="equal">
      <formula>"N"</formula>
    </cfRule>
    <cfRule type="cellIs" dxfId="203" priority="276" operator="equal">
      <formula>"A"</formula>
    </cfRule>
    <cfRule type="cellIs" dxfId="202" priority="277" operator="equal">
      <formula>"Y"</formula>
    </cfRule>
  </conditionalFormatting>
  <conditionalFormatting sqref="AQ34:AS37 AQ39:AS42">
    <cfRule type="cellIs" dxfId="201" priority="272" operator="equal">
      <formula>"N"</formula>
    </cfRule>
    <cfRule type="cellIs" dxfId="200" priority="273" operator="equal">
      <formula>"A"</formula>
    </cfRule>
    <cfRule type="cellIs" dxfId="199" priority="274" operator="equal">
      <formula>"Y"</formula>
    </cfRule>
  </conditionalFormatting>
  <conditionalFormatting sqref="AA33:AJ33">
    <cfRule type="cellIs" dxfId="198" priority="269" operator="equal">
      <formula>"N"</formula>
    </cfRule>
    <cfRule type="cellIs" dxfId="197" priority="270" operator="equal">
      <formula>"A"</formula>
    </cfRule>
    <cfRule type="cellIs" dxfId="196" priority="271" operator="equal">
      <formula>"Y"</formula>
    </cfRule>
  </conditionalFormatting>
  <conditionalFormatting sqref="AM33">
    <cfRule type="cellIs" dxfId="195" priority="266" operator="equal">
      <formula>"N"</formula>
    </cfRule>
    <cfRule type="cellIs" dxfId="194" priority="267" operator="equal">
      <formula>"A"</formula>
    </cfRule>
    <cfRule type="cellIs" dxfId="193" priority="268" operator="equal">
      <formula>"Y"</formula>
    </cfRule>
  </conditionalFormatting>
  <conditionalFormatting sqref="AA38:AJ38">
    <cfRule type="cellIs" dxfId="192" priority="260" operator="equal">
      <formula>"N"</formula>
    </cfRule>
    <cfRule type="cellIs" dxfId="191" priority="261" operator="equal">
      <formula>"A"</formula>
    </cfRule>
    <cfRule type="cellIs" dxfId="190" priority="262" operator="equal">
      <formula>"Y"</formula>
    </cfRule>
  </conditionalFormatting>
  <conditionalFormatting sqref="AA39:AB42">
    <cfRule type="cellIs" dxfId="189" priority="251" operator="equal">
      <formula>"N"</formula>
    </cfRule>
    <cfRule type="cellIs" dxfId="188" priority="252" operator="equal">
      <formula>"A"</formula>
    </cfRule>
    <cfRule type="cellIs" dxfId="187" priority="253" operator="equal">
      <formula>"Y"</formula>
    </cfRule>
  </conditionalFormatting>
  <conditionalFormatting sqref="AD39:AF42">
    <cfRule type="cellIs" dxfId="186" priority="248" operator="equal">
      <formula>"N"</formula>
    </cfRule>
    <cfRule type="cellIs" dxfId="185" priority="249" operator="equal">
      <formula>"A"</formula>
    </cfRule>
    <cfRule type="cellIs" dxfId="184" priority="250" operator="equal">
      <formula>"Y"</formula>
    </cfRule>
  </conditionalFormatting>
  <conditionalFormatting sqref="AO50:AO56">
    <cfRule type="cellIs" dxfId="183" priority="242" operator="equal">
      <formula>"N"</formula>
    </cfRule>
    <cfRule type="cellIs" dxfId="182" priority="243" operator="equal">
      <formula>"A"</formula>
    </cfRule>
    <cfRule type="cellIs" dxfId="181" priority="244" operator="equal">
      <formula>"Y"</formula>
    </cfRule>
  </conditionalFormatting>
  <conditionalFormatting sqref="AO60:AO66">
    <cfRule type="cellIs" dxfId="180" priority="230" operator="equal">
      <formula>"N"</formula>
    </cfRule>
    <cfRule type="cellIs" dxfId="179" priority="231" operator="equal">
      <formula>"A"</formula>
    </cfRule>
    <cfRule type="cellIs" dxfId="178" priority="232" operator="equal">
      <formula>"Y"</formula>
    </cfRule>
  </conditionalFormatting>
  <conditionalFormatting sqref="AA86:AJ88">
    <cfRule type="cellIs" dxfId="177" priority="221" operator="equal">
      <formula>"N"</formula>
    </cfRule>
    <cfRule type="cellIs" dxfId="176" priority="222" operator="equal">
      <formula>"A"</formula>
    </cfRule>
    <cfRule type="cellIs" dxfId="175" priority="223" operator="equal">
      <formula>"Y"</formula>
    </cfRule>
  </conditionalFormatting>
  <conditionalFormatting sqref="AL86:AM88 AO86:AO88">
    <cfRule type="cellIs" dxfId="174" priority="218" operator="equal">
      <formula>"N"</formula>
    </cfRule>
    <cfRule type="cellIs" dxfId="173" priority="219" operator="equal">
      <formula>"A"</formula>
    </cfRule>
    <cfRule type="cellIs" dxfId="172" priority="220" operator="equal">
      <formula>"Y"</formula>
    </cfRule>
  </conditionalFormatting>
  <conditionalFormatting sqref="AQ86:AS88">
    <cfRule type="cellIs" dxfId="171" priority="215" operator="equal">
      <formula>"N"</formula>
    </cfRule>
    <cfRule type="cellIs" dxfId="170" priority="216" operator="equal">
      <formula>"A"</formula>
    </cfRule>
    <cfRule type="cellIs" dxfId="169" priority="217" operator="equal">
      <formula>"Y"</formula>
    </cfRule>
  </conditionalFormatting>
  <conditionalFormatting sqref="AA90:AJ125">
    <cfRule type="cellIs" dxfId="168" priority="212" operator="equal">
      <formula>"N"</formula>
    </cfRule>
    <cfRule type="cellIs" dxfId="167" priority="213" operator="equal">
      <formula>"A"</formula>
    </cfRule>
    <cfRule type="cellIs" dxfId="166" priority="214" operator="equal">
      <formula>"Y"</formula>
    </cfRule>
  </conditionalFormatting>
  <conditionalFormatting sqref="AL90:AM125 AO90:AO125">
    <cfRule type="cellIs" dxfId="165" priority="209" operator="equal">
      <formula>"N"</formula>
    </cfRule>
    <cfRule type="cellIs" dxfId="164" priority="210" operator="equal">
      <formula>"A"</formula>
    </cfRule>
    <cfRule type="cellIs" dxfId="163" priority="211" operator="equal">
      <formula>"Y"</formula>
    </cfRule>
  </conditionalFormatting>
  <conditionalFormatting sqref="AQ90:AS125">
    <cfRule type="cellIs" dxfId="162" priority="206" operator="equal">
      <formula>"N"</formula>
    </cfRule>
    <cfRule type="cellIs" dxfId="161" priority="207" operator="equal">
      <formula>"A"</formula>
    </cfRule>
    <cfRule type="cellIs" dxfId="160" priority="208" operator="equal">
      <formula>"Y"</formula>
    </cfRule>
  </conditionalFormatting>
  <conditionalFormatting sqref="F21:Y44 F46:Y46 F80:Y125 F48:Y68">
    <cfRule type="expression" dxfId="159" priority="186">
      <formula>AND(AU21="A",F21=0)</formula>
    </cfRule>
    <cfRule type="expression" dxfId="158" priority="187">
      <formula>AU21="N"</formula>
    </cfRule>
  </conditionalFormatting>
  <conditionalFormatting sqref="AU9:BN11 AA9:AM11 AO9:AS11">
    <cfRule type="cellIs" dxfId="157" priority="183" operator="equal">
      <formula>"N"</formula>
    </cfRule>
    <cfRule type="cellIs" dxfId="156" priority="184" operator="equal">
      <formula>"A"</formula>
    </cfRule>
    <cfRule type="cellIs" dxfId="155" priority="185" operator="equal">
      <formula>"Y"</formula>
    </cfRule>
  </conditionalFormatting>
  <conditionalFormatting sqref="AU9:BN11">
    <cfRule type="cellIs" dxfId="154" priority="177" operator="equal">
      <formula>"N"</formula>
    </cfRule>
    <cfRule type="cellIs" dxfId="153" priority="178" operator="equal">
      <formula>"A"</formula>
    </cfRule>
    <cfRule type="cellIs" dxfId="152" priority="179" operator="equal">
      <formula>"Y"</formula>
    </cfRule>
  </conditionalFormatting>
  <conditionalFormatting sqref="AA9:AM11 AO9:AS11">
    <cfRule type="cellIs" dxfId="151" priority="180" operator="equal">
      <formula>"N"</formula>
    </cfRule>
    <cfRule type="cellIs" dxfId="150" priority="181" operator="equal">
      <formula>"A"</formula>
    </cfRule>
    <cfRule type="cellIs" dxfId="149" priority="182" operator="equal">
      <formula>"Y"</formula>
    </cfRule>
  </conditionalFormatting>
  <conditionalFormatting sqref="AL33">
    <cfRule type="cellIs" dxfId="148" priority="174" operator="equal">
      <formula>"N"</formula>
    </cfRule>
    <cfRule type="cellIs" dxfId="147" priority="175" operator="equal">
      <formula>"A"</formula>
    </cfRule>
    <cfRule type="cellIs" dxfId="146" priority="176" operator="equal">
      <formula>"Y"</formula>
    </cfRule>
  </conditionalFormatting>
  <conditionalFormatting sqref="AO33">
    <cfRule type="cellIs" dxfId="145" priority="171" operator="equal">
      <formula>"N"</formula>
    </cfRule>
    <cfRule type="cellIs" dxfId="144" priority="172" operator="equal">
      <formula>"A"</formula>
    </cfRule>
    <cfRule type="cellIs" dxfId="143" priority="173" operator="equal">
      <formula>"Y"</formula>
    </cfRule>
  </conditionalFormatting>
  <conditionalFormatting sqref="AQ33:AS33">
    <cfRule type="cellIs" dxfId="142" priority="168" operator="equal">
      <formula>"N"</formula>
    </cfRule>
    <cfRule type="cellIs" dxfId="141" priority="169" operator="equal">
      <formula>"A"</formula>
    </cfRule>
    <cfRule type="cellIs" dxfId="140" priority="170" operator="equal">
      <formula>"Y"</formula>
    </cfRule>
  </conditionalFormatting>
  <conditionalFormatting sqref="AM38">
    <cfRule type="cellIs" dxfId="139" priority="153" operator="equal">
      <formula>"N"</formula>
    </cfRule>
    <cfRule type="cellIs" dxfId="138" priority="154" operator="equal">
      <formula>"A"</formula>
    </cfRule>
    <cfRule type="cellIs" dxfId="137" priority="155" operator="equal">
      <formula>"Y"</formula>
    </cfRule>
  </conditionalFormatting>
  <conditionalFormatting sqref="AL38">
    <cfRule type="cellIs" dxfId="136" priority="150" operator="equal">
      <formula>"N"</formula>
    </cfRule>
    <cfRule type="cellIs" dxfId="135" priority="151" operator="equal">
      <formula>"A"</formula>
    </cfRule>
    <cfRule type="cellIs" dxfId="134" priority="152" operator="equal">
      <formula>"Y"</formula>
    </cfRule>
  </conditionalFormatting>
  <conditionalFormatting sqref="AO38">
    <cfRule type="cellIs" dxfId="133" priority="147" operator="equal">
      <formula>"N"</formula>
    </cfRule>
    <cfRule type="cellIs" dxfId="132" priority="148" operator="equal">
      <formula>"A"</formula>
    </cfRule>
    <cfRule type="cellIs" dxfId="131" priority="149" operator="equal">
      <formula>"Y"</formula>
    </cfRule>
  </conditionalFormatting>
  <conditionalFormatting sqref="AQ38:AS38">
    <cfRule type="cellIs" dxfId="130" priority="144" operator="equal">
      <formula>"N"</formula>
    </cfRule>
    <cfRule type="cellIs" dxfId="129" priority="145" operator="equal">
      <formula>"A"</formula>
    </cfRule>
    <cfRule type="cellIs" dxfId="128" priority="146" operator="equal">
      <formula>"Y"</formula>
    </cfRule>
  </conditionalFormatting>
  <conditionalFormatting sqref="AA23:AM24 AO23:AS24">
    <cfRule type="cellIs" dxfId="127" priority="138" operator="equal">
      <formula>"N"</formula>
    </cfRule>
    <cfRule type="cellIs" dxfId="126" priority="139" operator="equal">
      <formula>"A"</formula>
    </cfRule>
    <cfRule type="cellIs" dxfId="125" priority="140" operator="equal">
      <formula>"Y"</formula>
    </cfRule>
  </conditionalFormatting>
  <conditionalFormatting sqref="AA20:AJ20 AL20:AM20 AQ20:AS20 AO20 AU20:BN25">
    <cfRule type="cellIs" dxfId="124" priority="135" operator="equal">
      <formula>"N"</formula>
    </cfRule>
    <cfRule type="cellIs" dxfId="123" priority="136" operator="equal">
      <formula>"A"</formula>
    </cfRule>
    <cfRule type="cellIs" dxfId="122" priority="137" operator="equal">
      <formula>"Y"</formula>
    </cfRule>
  </conditionalFormatting>
  <conditionalFormatting sqref="F20:Y20">
    <cfRule type="expression" dxfId="121" priority="133">
      <formula>AND(AU20="A",F20=0)</formula>
    </cfRule>
    <cfRule type="expression" dxfId="120" priority="134">
      <formula>AU20="N"</formula>
    </cfRule>
  </conditionalFormatting>
  <conditionalFormatting sqref="AN8 AN12:AN14 AN25 AN21:AN22">
    <cfRule type="cellIs" dxfId="119" priority="130" operator="equal">
      <formula>"N"</formula>
    </cfRule>
    <cfRule type="cellIs" dxfId="118" priority="131" operator="equal">
      <formula>"A"</formula>
    </cfRule>
    <cfRule type="cellIs" dxfId="117" priority="132" operator="equal">
      <formula>"Y"</formula>
    </cfRule>
  </conditionalFormatting>
  <conditionalFormatting sqref="AN34:AN37 AN39:AN42">
    <cfRule type="cellIs" dxfId="116" priority="127" operator="equal">
      <formula>"N"</formula>
    </cfRule>
    <cfRule type="cellIs" dxfId="115" priority="128" operator="equal">
      <formula>"A"</formula>
    </cfRule>
    <cfRule type="cellIs" dxfId="114" priority="129" operator="equal">
      <formula>"Y"</formula>
    </cfRule>
  </conditionalFormatting>
  <conditionalFormatting sqref="AN33">
    <cfRule type="cellIs" dxfId="113" priority="124" operator="equal">
      <formula>"N"</formula>
    </cfRule>
    <cfRule type="cellIs" dxfId="112" priority="125" operator="equal">
      <formula>"A"</formula>
    </cfRule>
    <cfRule type="cellIs" dxfId="111" priority="126" operator="equal">
      <formula>"Y"</formula>
    </cfRule>
  </conditionalFormatting>
  <conditionalFormatting sqref="AN86:AN88">
    <cfRule type="cellIs" dxfId="110" priority="115" operator="equal">
      <formula>"N"</formula>
    </cfRule>
    <cfRule type="cellIs" dxfId="109" priority="116" operator="equal">
      <formula>"A"</formula>
    </cfRule>
    <cfRule type="cellIs" dxfId="108" priority="117" operator="equal">
      <formula>"Y"</formula>
    </cfRule>
  </conditionalFormatting>
  <conditionalFormatting sqref="AN90:AN125">
    <cfRule type="cellIs" dxfId="107" priority="112" operator="equal">
      <formula>"N"</formula>
    </cfRule>
    <cfRule type="cellIs" dxfId="106" priority="113" operator="equal">
      <formula>"A"</formula>
    </cfRule>
    <cfRule type="cellIs" dxfId="105" priority="114" operator="equal">
      <formula>"Y"</formula>
    </cfRule>
  </conditionalFormatting>
  <conditionalFormatting sqref="AN9:AN11">
    <cfRule type="cellIs" dxfId="104" priority="109" operator="equal">
      <formula>"N"</formula>
    </cfRule>
    <cfRule type="cellIs" dxfId="103" priority="110" operator="equal">
      <formula>"A"</formula>
    </cfRule>
    <cfRule type="cellIs" dxfId="102" priority="111" operator="equal">
      <formula>"Y"</formula>
    </cfRule>
  </conditionalFormatting>
  <conditionalFormatting sqref="AN9:AN11">
    <cfRule type="cellIs" dxfId="101" priority="106" operator="equal">
      <formula>"N"</formula>
    </cfRule>
    <cfRule type="cellIs" dxfId="100" priority="107" operator="equal">
      <formula>"A"</formula>
    </cfRule>
    <cfRule type="cellIs" dxfId="99" priority="108" operator="equal">
      <formula>"Y"</formula>
    </cfRule>
  </conditionalFormatting>
  <conditionalFormatting sqref="AN38">
    <cfRule type="cellIs" dxfId="98" priority="103" operator="equal">
      <formula>"N"</formula>
    </cfRule>
    <cfRule type="cellIs" dxfId="97" priority="104" operator="equal">
      <formula>"A"</formula>
    </cfRule>
    <cfRule type="cellIs" dxfId="96" priority="105" operator="equal">
      <formula>"Y"</formula>
    </cfRule>
  </conditionalFormatting>
  <conditionalFormatting sqref="AN23:AN24">
    <cfRule type="cellIs" dxfId="95" priority="100" operator="equal">
      <formula>"N"</formula>
    </cfRule>
    <cfRule type="cellIs" dxfId="94" priority="101" operator="equal">
      <formula>"A"</formula>
    </cfRule>
    <cfRule type="cellIs" dxfId="93" priority="102" operator="equal">
      <formula>"Y"</formula>
    </cfRule>
  </conditionalFormatting>
  <conditionalFormatting sqref="AN20">
    <cfRule type="cellIs" dxfId="92" priority="97" operator="equal">
      <formula>"N"</formula>
    </cfRule>
    <cfRule type="cellIs" dxfId="91" priority="98" operator="equal">
      <formula>"A"</formula>
    </cfRule>
    <cfRule type="cellIs" dxfId="90" priority="99" operator="equal">
      <formula>"Y"</formula>
    </cfRule>
  </conditionalFormatting>
  <conditionalFormatting sqref="AU33:BN42">
    <cfRule type="cellIs" dxfId="89" priority="94" operator="equal">
      <formula>"N"</formula>
    </cfRule>
    <cfRule type="cellIs" dxfId="88" priority="95" operator="equal">
      <formula>"A"</formula>
    </cfRule>
    <cfRule type="cellIs" dxfId="87" priority="96" operator="equal">
      <formula>"Y"</formula>
    </cfRule>
  </conditionalFormatting>
  <conditionalFormatting sqref="AU86:BN88">
    <cfRule type="cellIs" dxfId="86" priority="85" operator="equal">
      <formula>"N"</formula>
    </cfRule>
    <cfRule type="cellIs" dxfId="85" priority="86" operator="equal">
      <formula>"A"</formula>
    </cfRule>
    <cfRule type="cellIs" dxfId="84" priority="87" operator="equal">
      <formula>"Y"</formula>
    </cfRule>
  </conditionalFormatting>
  <conditionalFormatting sqref="AU90:BN125">
    <cfRule type="cellIs" dxfId="83" priority="82" operator="equal">
      <formula>"N"</formula>
    </cfRule>
    <cfRule type="cellIs" dxfId="82" priority="83" operator="equal">
      <formula>"A"</formula>
    </cfRule>
    <cfRule type="cellIs" dxfId="81" priority="84" operator="equal">
      <formula>"Y"</formula>
    </cfRule>
  </conditionalFormatting>
  <conditionalFormatting sqref="F45:Y45">
    <cfRule type="expression" dxfId="80" priority="80">
      <formula>AND(AU45="A",F45=0)</formula>
    </cfRule>
    <cfRule type="expression" dxfId="79" priority="81">
      <formula>AU45="N"</formula>
    </cfRule>
  </conditionalFormatting>
  <conditionalFormatting sqref="F47:Y47">
    <cfRule type="expression" dxfId="78" priority="78">
      <formula>AND(AU47="A",F47=0)</formula>
    </cfRule>
    <cfRule type="expression" dxfId="77" priority="79">
      <formula>AU47="N"</formula>
    </cfRule>
  </conditionalFormatting>
  <conditionalFormatting sqref="F70:Y70 F72:Y72">
    <cfRule type="expression" dxfId="76" priority="76">
      <formula>AND(AU70="A",F70=0)</formula>
    </cfRule>
    <cfRule type="expression" dxfId="75" priority="77">
      <formula>AU70="N"</formula>
    </cfRule>
  </conditionalFormatting>
  <conditionalFormatting sqref="F69:Y69">
    <cfRule type="expression" dxfId="74" priority="74">
      <formula>AND(AU69="A",F69=0)</formula>
    </cfRule>
    <cfRule type="expression" dxfId="73" priority="75">
      <formula>AU69="N"</formula>
    </cfRule>
  </conditionalFormatting>
  <conditionalFormatting sqref="F71:Y71">
    <cfRule type="expression" dxfId="72" priority="72">
      <formula>AND(AU71="A",F71=0)</formula>
    </cfRule>
    <cfRule type="expression" dxfId="71" priority="73">
      <formula>AU71="N"</formula>
    </cfRule>
  </conditionalFormatting>
  <conditionalFormatting sqref="AA73:AI74">
    <cfRule type="cellIs" dxfId="70" priority="69" operator="equal">
      <formula>"N"</formula>
    </cfRule>
    <cfRule type="cellIs" dxfId="69" priority="70" operator="equal">
      <formula>"A"</formula>
    </cfRule>
    <cfRule type="cellIs" dxfId="68" priority="71" operator="equal">
      <formula>"Y"</formula>
    </cfRule>
  </conditionalFormatting>
  <conditionalFormatting sqref="AL73:AM74">
    <cfRule type="cellIs" dxfId="67" priority="66" operator="equal">
      <formula>"N"</formula>
    </cfRule>
    <cfRule type="cellIs" dxfId="66" priority="67" operator="equal">
      <formula>"A"</formula>
    </cfRule>
    <cfRule type="cellIs" dxfId="65" priority="68" operator="equal">
      <formula>"Y"</formula>
    </cfRule>
  </conditionalFormatting>
  <conditionalFormatting sqref="AQ73:AS74">
    <cfRule type="cellIs" dxfId="64" priority="63" operator="equal">
      <formula>"N"</formula>
    </cfRule>
    <cfRule type="cellIs" dxfId="63" priority="64" operator="equal">
      <formula>"A"</formula>
    </cfRule>
    <cfRule type="cellIs" dxfId="62" priority="65" operator="equal">
      <formula>"Y"</formula>
    </cfRule>
  </conditionalFormatting>
  <conditionalFormatting sqref="F73:Y74">
    <cfRule type="expression" dxfId="61" priority="61">
      <formula>AND(AU73="A",F73=0)</formula>
    </cfRule>
    <cfRule type="expression" dxfId="60" priority="62">
      <formula>AU73="N"</formula>
    </cfRule>
  </conditionalFormatting>
  <conditionalFormatting sqref="AN73:AN74">
    <cfRule type="cellIs" dxfId="59" priority="58" operator="equal">
      <formula>"N"</formula>
    </cfRule>
    <cfRule type="cellIs" dxfId="58" priority="59" operator="equal">
      <formula>"A"</formula>
    </cfRule>
    <cfRule type="cellIs" dxfId="57" priority="60" operator="equal">
      <formula>"Y"</formula>
    </cfRule>
  </conditionalFormatting>
  <conditionalFormatting sqref="AU73:BN74">
    <cfRule type="cellIs" dxfId="56" priority="55" operator="equal">
      <formula>"N"</formula>
    </cfRule>
    <cfRule type="cellIs" dxfId="55" priority="56" operator="equal">
      <formula>"A"</formula>
    </cfRule>
    <cfRule type="cellIs" dxfId="54" priority="57" operator="equal">
      <formula>"Y"</formula>
    </cfRule>
  </conditionalFormatting>
  <conditionalFormatting sqref="AA75:AI75 AA76:AH79">
    <cfRule type="cellIs" dxfId="53" priority="52" operator="equal">
      <formula>"N"</formula>
    </cfRule>
    <cfRule type="cellIs" dxfId="52" priority="53" operator="equal">
      <formula>"A"</formula>
    </cfRule>
    <cfRule type="cellIs" dxfId="51" priority="54" operator="equal">
      <formula>"Y"</formula>
    </cfRule>
  </conditionalFormatting>
  <conditionalFormatting sqref="AL75:AM75">
    <cfRule type="cellIs" dxfId="50" priority="49" operator="equal">
      <formula>"N"</formula>
    </cfRule>
    <cfRule type="cellIs" dxfId="49" priority="50" operator="equal">
      <formula>"A"</formula>
    </cfRule>
    <cfRule type="cellIs" dxfId="48" priority="51" operator="equal">
      <formula>"Y"</formula>
    </cfRule>
  </conditionalFormatting>
  <conditionalFormatting sqref="AQ75:AS75">
    <cfRule type="cellIs" dxfId="47" priority="46" operator="equal">
      <formula>"N"</formula>
    </cfRule>
    <cfRule type="cellIs" dxfId="46" priority="47" operator="equal">
      <formula>"A"</formula>
    </cfRule>
    <cfRule type="cellIs" dxfId="45" priority="48" operator="equal">
      <formula>"Y"</formula>
    </cfRule>
  </conditionalFormatting>
  <conditionalFormatting sqref="F75:Y75">
    <cfRule type="expression" dxfId="44" priority="44">
      <formula>AND(AU75="A",F75=0)</formula>
    </cfRule>
    <cfRule type="expression" dxfId="43" priority="45">
      <formula>AU75="N"</formula>
    </cfRule>
  </conditionalFormatting>
  <conditionalFormatting sqref="AN75">
    <cfRule type="cellIs" dxfId="42" priority="41" operator="equal">
      <formula>"N"</formula>
    </cfRule>
    <cfRule type="cellIs" dxfId="41" priority="42" operator="equal">
      <formula>"A"</formula>
    </cfRule>
    <cfRule type="cellIs" dxfId="40" priority="43" operator="equal">
      <formula>"Y"</formula>
    </cfRule>
  </conditionalFormatting>
  <conditionalFormatting sqref="AU75:BN75">
    <cfRule type="cellIs" dxfId="39" priority="38" operator="equal">
      <formula>"N"</formula>
    </cfRule>
    <cfRule type="cellIs" dxfId="38" priority="39" operator="equal">
      <formula>"A"</formula>
    </cfRule>
    <cfRule type="cellIs" dxfId="37" priority="40" operator="equal">
      <formula>"Y"</formula>
    </cfRule>
  </conditionalFormatting>
  <conditionalFormatting sqref="AI76">
    <cfRule type="cellIs" dxfId="36" priority="35" operator="equal">
      <formula>"N"</formula>
    </cfRule>
    <cfRule type="cellIs" dxfId="35" priority="36" operator="equal">
      <formula>"A"</formula>
    </cfRule>
    <cfRule type="cellIs" dxfId="34" priority="37" operator="equal">
      <formula>"Y"</formula>
    </cfRule>
  </conditionalFormatting>
  <conditionalFormatting sqref="AL76:AM76">
    <cfRule type="cellIs" dxfId="33" priority="32" operator="equal">
      <formula>"N"</formula>
    </cfRule>
    <cfRule type="cellIs" dxfId="32" priority="33" operator="equal">
      <formula>"A"</formula>
    </cfRule>
    <cfRule type="cellIs" dxfId="31" priority="34" operator="equal">
      <formula>"Y"</formula>
    </cfRule>
  </conditionalFormatting>
  <conditionalFormatting sqref="AQ76:AS76">
    <cfRule type="cellIs" dxfId="30" priority="29" operator="equal">
      <formula>"N"</formula>
    </cfRule>
    <cfRule type="cellIs" dxfId="29" priority="30" operator="equal">
      <formula>"A"</formula>
    </cfRule>
    <cfRule type="cellIs" dxfId="28" priority="31" operator="equal">
      <formula>"Y"</formula>
    </cfRule>
  </conditionalFormatting>
  <conditionalFormatting sqref="F76:Y76">
    <cfRule type="expression" dxfId="27" priority="27">
      <formula>AND(AU76="A",F76=0)</formula>
    </cfRule>
    <cfRule type="expression" dxfId="26" priority="28">
      <formula>AU76="N"</formula>
    </cfRule>
  </conditionalFormatting>
  <conditionalFormatting sqref="AN76">
    <cfRule type="cellIs" dxfId="25" priority="24" operator="equal">
      <formula>"N"</formula>
    </cfRule>
    <cfRule type="cellIs" dxfId="24" priority="25" operator="equal">
      <formula>"A"</formula>
    </cfRule>
    <cfRule type="cellIs" dxfId="23" priority="26" operator="equal">
      <formula>"Y"</formula>
    </cfRule>
  </conditionalFormatting>
  <conditionalFormatting sqref="AU76:BN76">
    <cfRule type="cellIs" dxfId="22" priority="21" operator="equal">
      <formula>"N"</formula>
    </cfRule>
    <cfRule type="cellIs" dxfId="21" priority="22" operator="equal">
      <formula>"A"</formula>
    </cfRule>
    <cfRule type="cellIs" dxfId="20" priority="23" operator="equal">
      <formula>"Y"</formula>
    </cfRule>
  </conditionalFormatting>
  <conditionalFormatting sqref="AI77:AJ79 AJ73:AJ76">
    <cfRule type="cellIs" dxfId="19" priority="18" operator="equal">
      <formula>"N"</formula>
    </cfRule>
    <cfRule type="cellIs" dxfId="18" priority="19" operator="equal">
      <formula>"A"</formula>
    </cfRule>
    <cfRule type="cellIs" dxfId="17" priority="20" operator="equal">
      <formula>"Y"</formula>
    </cfRule>
  </conditionalFormatting>
  <conditionalFormatting sqref="AL77:AM79">
    <cfRule type="cellIs" dxfId="16" priority="15" operator="equal">
      <formula>"N"</formula>
    </cfRule>
    <cfRule type="cellIs" dxfId="15" priority="16" operator="equal">
      <formula>"A"</formula>
    </cfRule>
    <cfRule type="cellIs" dxfId="14" priority="17" operator="equal">
      <formula>"Y"</formula>
    </cfRule>
  </conditionalFormatting>
  <conditionalFormatting sqref="AQ77:AS79">
    <cfRule type="cellIs" dxfId="13" priority="12" operator="equal">
      <formula>"N"</formula>
    </cfRule>
    <cfRule type="cellIs" dxfId="12" priority="13" operator="equal">
      <formula>"A"</formula>
    </cfRule>
    <cfRule type="cellIs" dxfId="11" priority="14" operator="equal">
      <formula>"Y"</formula>
    </cfRule>
  </conditionalFormatting>
  <conditionalFormatting sqref="AO73:AO79">
    <cfRule type="cellIs" dxfId="10" priority="9" operator="equal">
      <formula>"N"</formula>
    </cfRule>
    <cfRule type="cellIs" dxfId="9" priority="10" operator="equal">
      <formula>"A"</formula>
    </cfRule>
    <cfRule type="cellIs" dxfId="8" priority="11" operator="equal">
      <formula>"Y"</formula>
    </cfRule>
  </conditionalFormatting>
  <conditionalFormatting sqref="F77:Y79">
    <cfRule type="expression" dxfId="7" priority="7">
      <formula>AND(AU77="A",F77=0)</formula>
    </cfRule>
    <cfRule type="expression" dxfId="6" priority="8">
      <formula>AU77="N"</formula>
    </cfRule>
  </conditionalFormatting>
  <conditionalFormatting sqref="AN77:AN79">
    <cfRule type="cellIs" dxfId="5" priority="4" operator="equal">
      <formula>"N"</formula>
    </cfRule>
    <cfRule type="cellIs" dxfId="4" priority="5" operator="equal">
      <formula>"A"</formula>
    </cfRule>
    <cfRule type="cellIs" dxfId="3" priority="6" operator="equal">
      <formula>"Y"</formula>
    </cfRule>
  </conditionalFormatting>
  <conditionalFormatting sqref="AU77:BN79">
    <cfRule type="cellIs" dxfId="2" priority="1" operator="equal">
      <formula>"N"</formula>
    </cfRule>
    <cfRule type="cellIs" dxfId="1" priority="2" operator="equal">
      <formula>"A"</formula>
    </cfRule>
    <cfRule type="cellIs" dxfId="0" priority="3" operator="equal">
      <formula>"Y"</formula>
    </cfRule>
  </conditionalFormatting>
  <pageMargins left="0.7" right="0.7" top="0.75" bottom="0.75" header="0.3" footer="0.3"/>
  <pageSetup orientation="portrait" r:id="rId1"/>
  <headerFooter>
    <oddFooter>&amp;R
&amp;8Exhibit No. 2
Case No. IPC-E-23-05
E. Hackett, IPC&amp;11
&amp;8Page &amp;P of &amp;N</oddFooter>
  </headerFooter>
  <ignoredErrors>
    <ignoredError sqref="F1:Y7 F81:Y128 AU18:BN18 AU19 AW19:BN19 F23:Y23 AU20:BN23 AU81:BN125 AU49:BN55 F49:Y55 F33:Y44 AU25:BN44 B28 B45:B55 AU66:BN67 F66:Y67 B66:B123 AU56:BN65 F56:Y65 B56:B65"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3284636-B013-43B1-80CF-8386A8889189}">
          <x14:formula1>
            <xm:f>'Dropdown List'!$C$164:$C$166</xm:f>
          </x14:formula1>
          <xm:sqref>F86:Y88</xm:sqref>
        </x14:dataValidation>
        <x14:dataValidation type="list" allowBlank="1" showInputMessage="1" showErrorMessage="1" xr:uid="{379A17C5-7981-4B84-A8C4-CA5C1C5606A1}">
          <x14:formula1>
            <xm:f>'Dropdown List'!$J$37:$J$39</xm:f>
          </x14:formula1>
          <xm:sqref>F21:Y21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DC9B-C1E6-4E0E-B9A5-47F0B4533231}">
  <sheetPr codeName="Sheet5"/>
  <dimension ref="B2:AL166"/>
  <sheetViews>
    <sheetView zoomScaleNormal="100" workbookViewId="0">
      <selection activeCell="E84" sqref="E84"/>
    </sheetView>
  </sheetViews>
  <sheetFormatPr defaultColWidth="9.28515625" defaultRowHeight="15" x14ac:dyDescent="0.25"/>
  <cols>
    <col min="1" max="1" width="9.28515625" style="5"/>
    <col min="2" max="2" width="3.28515625" style="6" customWidth="1"/>
    <col min="3" max="3" width="30.5703125" style="5" customWidth="1"/>
    <col min="4" max="4" width="14.28515625" style="5" customWidth="1"/>
    <col min="5" max="5" width="13.42578125" style="5" customWidth="1"/>
    <col min="6" max="6" width="17.28515625" style="5" customWidth="1"/>
    <col min="7" max="7" width="3.5703125" style="5" customWidth="1"/>
    <col min="8" max="8" width="11.28515625" style="5" customWidth="1"/>
    <col min="9" max="9" width="3.5703125" style="5" customWidth="1"/>
    <col min="10" max="10" width="35.28515625" style="5" customWidth="1"/>
    <col min="11" max="11" width="16.28515625" style="5" customWidth="1"/>
    <col min="12" max="12" width="18.7109375" style="5" customWidth="1"/>
    <col min="13" max="13" width="17.28515625" style="5" customWidth="1"/>
    <col min="14" max="16" width="3.7109375" style="5" customWidth="1"/>
    <col min="17" max="17" width="19.7109375" style="2" bestFit="1" customWidth="1"/>
    <col min="18" max="18" width="12.7109375" style="5" customWidth="1"/>
    <col min="19" max="38" width="12.7109375" style="2" customWidth="1"/>
    <col min="39" max="16384" width="9.28515625" style="5"/>
  </cols>
  <sheetData>
    <row r="2" spans="3:38" x14ac:dyDescent="0.25">
      <c r="C2" s="7" t="s">
        <v>72</v>
      </c>
      <c r="D2" s="2"/>
      <c r="F2" s="2"/>
      <c r="G2" s="2"/>
      <c r="H2" s="2"/>
      <c r="I2" s="2"/>
      <c r="J2" s="2"/>
      <c r="S2" s="2" t="s">
        <v>102</v>
      </c>
      <c r="T2" s="2" t="s">
        <v>103</v>
      </c>
      <c r="U2" s="2" t="s">
        <v>104</v>
      </c>
      <c r="V2" s="2" t="s">
        <v>105</v>
      </c>
      <c r="W2" s="2" t="s">
        <v>106</v>
      </c>
      <c r="X2" s="2" t="s">
        <v>107</v>
      </c>
      <c r="Y2" s="2" t="s">
        <v>108</v>
      </c>
      <c r="Z2" s="2" t="s">
        <v>109</v>
      </c>
      <c r="AA2" s="2" t="s">
        <v>110</v>
      </c>
      <c r="AB2" s="2" t="s">
        <v>111</v>
      </c>
      <c r="AC2" s="2" t="s">
        <v>112</v>
      </c>
      <c r="AD2" s="2" t="s">
        <v>113</v>
      </c>
      <c r="AE2" s="2" t="s">
        <v>114</v>
      </c>
      <c r="AF2" s="2" t="s">
        <v>115</v>
      </c>
      <c r="AG2" s="2" t="s">
        <v>116</v>
      </c>
      <c r="AH2" s="2" t="s">
        <v>117</v>
      </c>
      <c r="AI2" s="2" t="s">
        <v>118</v>
      </c>
      <c r="AJ2" s="2" t="s">
        <v>119</v>
      </c>
      <c r="AK2" s="2" t="s">
        <v>120</v>
      </c>
      <c r="AL2" s="2" t="s">
        <v>121</v>
      </c>
    </row>
    <row r="3" spans="3:38" x14ac:dyDescent="0.25">
      <c r="G3" s="2"/>
      <c r="H3" s="6" t="s">
        <v>634</v>
      </c>
      <c r="I3" s="2"/>
      <c r="J3" s="7" t="s">
        <v>635</v>
      </c>
      <c r="S3" s="2" t="str">
        <f>'2. Commercial'!F2</f>
        <v>Solar</v>
      </c>
      <c r="T3" s="2" t="str">
        <f>'2. Commercial'!G2</f>
        <v>Please Select</v>
      </c>
      <c r="U3" s="2" t="str">
        <f>'2. Commercial'!H2</f>
        <v>Please Select</v>
      </c>
      <c r="V3" s="2" t="str">
        <f>'2. Commercial'!I2</f>
        <v>Please Select</v>
      </c>
      <c r="W3" s="2" t="str">
        <f>'2. Commercial'!J2</f>
        <v>Please Select</v>
      </c>
      <c r="X3" s="2" t="str">
        <f>'2. Commercial'!K2</f>
        <v>Please Select</v>
      </c>
      <c r="Y3" s="2" t="str">
        <f>'2. Commercial'!L2</f>
        <v>Please Select</v>
      </c>
      <c r="Z3" s="2" t="str">
        <f>'2. Commercial'!M2</f>
        <v>Please Select</v>
      </c>
      <c r="AA3" s="2" t="str">
        <f>'2. Commercial'!N2</f>
        <v>Please Select</v>
      </c>
      <c r="AB3" s="2" t="str">
        <f>'2. Commercial'!O2</f>
        <v>Please Select</v>
      </c>
      <c r="AC3" s="2" t="str">
        <f>'2. Commercial'!P2</f>
        <v>Please Select</v>
      </c>
      <c r="AD3" s="2" t="str">
        <f>'2. Commercial'!Q2</f>
        <v>Please Select</v>
      </c>
      <c r="AE3" s="2" t="str">
        <f>'2. Commercial'!R2</f>
        <v>Please Select</v>
      </c>
      <c r="AF3" s="2" t="str">
        <f>'2. Commercial'!S2</f>
        <v>Please Select</v>
      </c>
      <c r="AG3" s="2" t="str">
        <f>'2. Commercial'!T2</f>
        <v>Please Select</v>
      </c>
      <c r="AH3" s="2" t="str">
        <f>'2. Commercial'!U2</f>
        <v>Please Select</v>
      </c>
      <c r="AI3" s="2" t="str">
        <f>'2. Commercial'!V2</f>
        <v>Please Select</v>
      </c>
      <c r="AJ3" s="2" t="str">
        <f>'2. Commercial'!W2</f>
        <v>Please Select</v>
      </c>
      <c r="AK3" s="2" t="str">
        <f>'2. Commercial'!X2</f>
        <v>Please Select</v>
      </c>
      <c r="AL3" s="2" t="str">
        <f>'2. Commercial'!Y2</f>
        <v>Please Select</v>
      </c>
    </row>
    <row r="4" spans="3:38" x14ac:dyDescent="0.25">
      <c r="C4" s="21" t="s">
        <v>71</v>
      </c>
      <c r="D4" s="21" t="s">
        <v>71</v>
      </c>
      <c r="E4" s="21"/>
      <c r="F4" s="21"/>
      <c r="G4" s="2"/>
      <c r="H4" s="2"/>
      <c r="I4" s="2"/>
      <c r="J4" s="31" t="s">
        <v>69</v>
      </c>
      <c r="K4" s="246" t="s">
        <v>72</v>
      </c>
      <c r="L4" s="246"/>
      <c r="M4" s="246"/>
      <c r="N4" s="246" t="s">
        <v>636</v>
      </c>
      <c r="O4" s="246"/>
      <c r="P4" s="246"/>
      <c r="Q4" s="30" t="s">
        <v>637</v>
      </c>
      <c r="S4" s="22" t="str">
        <f t="shared" ref="S4:AB6" ca="1" si="0">IF(OFFSET($C$3,MATCH(S$3,$C$4:$C$15,0),ROW($Q4)-3)=0,"",OFFSET($C$3,MATCH(S$3,$C$4:$C$15,0),ROW($Q4)-3))</f>
        <v>Please Select</v>
      </c>
      <c r="T4" s="22" t="str">
        <f t="shared" ca="1" si="0"/>
        <v>Please Select</v>
      </c>
      <c r="U4" s="22" t="str">
        <f t="shared" ca="1" si="0"/>
        <v>Please Select</v>
      </c>
      <c r="V4" s="22" t="str">
        <f t="shared" ca="1" si="0"/>
        <v>Please Select</v>
      </c>
      <c r="W4" s="22" t="str">
        <f t="shared" ca="1" si="0"/>
        <v>Please Select</v>
      </c>
      <c r="X4" s="22" t="str">
        <f t="shared" ca="1" si="0"/>
        <v>Please Select</v>
      </c>
      <c r="Y4" s="22" t="str">
        <f t="shared" ca="1" si="0"/>
        <v>Please Select</v>
      </c>
      <c r="Z4" s="22" t="str">
        <f t="shared" ca="1" si="0"/>
        <v>Please Select</v>
      </c>
      <c r="AA4" s="22" t="str">
        <f t="shared" ca="1" si="0"/>
        <v>Please Select</v>
      </c>
      <c r="AB4" s="22" t="str">
        <f t="shared" ca="1" si="0"/>
        <v>Please Select</v>
      </c>
      <c r="AC4" s="22" t="str">
        <f t="shared" ref="AC4:AL6" ca="1" si="1">IF(OFFSET($C$3,MATCH(AC$3,$C$4:$C$15,0),ROW($Q4)-3)=0,"",OFFSET($C$3,MATCH(AC$3,$C$4:$C$15,0),ROW($Q4)-3))</f>
        <v>Please Select</v>
      </c>
      <c r="AD4" s="22" t="str">
        <f t="shared" ca="1" si="1"/>
        <v>Please Select</v>
      </c>
      <c r="AE4" s="22" t="str">
        <f t="shared" ca="1" si="1"/>
        <v>Please Select</v>
      </c>
      <c r="AF4" s="22" t="str">
        <f t="shared" ca="1" si="1"/>
        <v>Please Select</v>
      </c>
      <c r="AG4" s="22" t="str">
        <f t="shared" ca="1" si="1"/>
        <v>Please Select</v>
      </c>
      <c r="AH4" s="22" t="str">
        <f t="shared" ca="1" si="1"/>
        <v>Please Select</v>
      </c>
      <c r="AI4" s="22" t="str">
        <f t="shared" ca="1" si="1"/>
        <v>Please Select</v>
      </c>
      <c r="AJ4" s="22" t="str">
        <f t="shared" ca="1" si="1"/>
        <v>Please Select</v>
      </c>
      <c r="AK4" s="22" t="str">
        <f t="shared" ca="1" si="1"/>
        <v>Please Select</v>
      </c>
      <c r="AL4" s="22" t="str">
        <f t="shared" ca="1" si="1"/>
        <v>Please Select</v>
      </c>
    </row>
    <row r="5" spans="3:38" x14ac:dyDescent="0.25">
      <c r="C5" s="21" t="s">
        <v>70</v>
      </c>
      <c r="D5" s="21" t="s">
        <v>71</v>
      </c>
      <c r="E5" s="24" t="s">
        <v>638</v>
      </c>
      <c r="F5" s="24" t="s">
        <v>73</v>
      </c>
      <c r="G5" s="2"/>
      <c r="H5" s="22" t="s">
        <v>88</v>
      </c>
      <c r="I5" s="2"/>
      <c r="J5" s="21" t="s">
        <v>70</v>
      </c>
      <c r="K5" s="21" t="s">
        <v>639</v>
      </c>
      <c r="L5" s="21" t="s">
        <v>640</v>
      </c>
      <c r="M5" s="24" t="s">
        <v>638</v>
      </c>
      <c r="N5" s="22">
        <v>1</v>
      </c>
      <c r="O5" s="22">
        <v>2</v>
      </c>
      <c r="P5" s="22">
        <v>3</v>
      </c>
      <c r="Q5" s="29">
        <f>K20</f>
        <v>0.10199999999999999</v>
      </c>
      <c r="S5" s="22" t="str">
        <f t="shared" ca="1" si="0"/>
        <v>IPC Owned</v>
      </c>
      <c r="T5" s="22" t="str">
        <f t="shared" ca="1" si="0"/>
        <v/>
      </c>
      <c r="U5" s="22" t="str">
        <f t="shared" ca="1" si="0"/>
        <v/>
      </c>
      <c r="V5" s="22" t="str">
        <f t="shared" ca="1" si="0"/>
        <v/>
      </c>
      <c r="W5" s="22" t="str">
        <f t="shared" ca="1" si="0"/>
        <v/>
      </c>
      <c r="X5" s="22" t="str">
        <f t="shared" ca="1" si="0"/>
        <v/>
      </c>
      <c r="Y5" s="22" t="str">
        <f t="shared" ca="1" si="0"/>
        <v/>
      </c>
      <c r="Z5" s="22" t="str">
        <f t="shared" ca="1" si="0"/>
        <v/>
      </c>
      <c r="AA5" s="22" t="str">
        <f t="shared" ca="1" si="0"/>
        <v/>
      </c>
      <c r="AB5" s="22" t="str">
        <f t="shared" ca="1" si="0"/>
        <v/>
      </c>
      <c r="AC5" s="22" t="str">
        <f t="shared" ca="1" si="1"/>
        <v/>
      </c>
      <c r="AD5" s="22" t="str">
        <f t="shared" ca="1" si="1"/>
        <v/>
      </c>
      <c r="AE5" s="22" t="str">
        <f t="shared" ca="1" si="1"/>
        <v/>
      </c>
      <c r="AF5" s="22" t="str">
        <f t="shared" ca="1" si="1"/>
        <v/>
      </c>
      <c r="AG5" s="22" t="str">
        <f t="shared" ca="1" si="1"/>
        <v/>
      </c>
      <c r="AH5" s="22" t="str">
        <f t="shared" ca="1" si="1"/>
        <v/>
      </c>
      <c r="AI5" s="22" t="str">
        <f t="shared" ca="1" si="1"/>
        <v/>
      </c>
      <c r="AJ5" s="22" t="str">
        <f t="shared" ca="1" si="1"/>
        <v/>
      </c>
      <c r="AK5" s="22" t="str">
        <f t="shared" ca="1" si="1"/>
        <v/>
      </c>
      <c r="AL5" s="22" t="str">
        <f t="shared" ca="1" si="1"/>
        <v/>
      </c>
    </row>
    <row r="6" spans="3:38" x14ac:dyDescent="0.25">
      <c r="C6" s="21" t="s">
        <v>641</v>
      </c>
      <c r="D6" s="21" t="s">
        <v>71</v>
      </c>
      <c r="E6" s="24" t="s">
        <v>638</v>
      </c>
      <c r="F6" s="24" t="s">
        <v>73</v>
      </c>
      <c r="G6" s="2"/>
      <c r="H6" s="22" t="s">
        <v>89</v>
      </c>
      <c r="I6" s="2"/>
      <c r="J6" s="21" t="s">
        <v>641</v>
      </c>
      <c r="K6" s="21" t="s">
        <v>639</v>
      </c>
      <c r="L6" s="21" t="s">
        <v>640</v>
      </c>
      <c r="M6" s="24" t="s">
        <v>638</v>
      </c>
      <c r="N6" s="22">
        <v>4</v>
      </c>
      <c r="O6" s="22">
        <v>5</v>
      </c>
      <c r="P6" s="22">
        <v>6</v>
      </c>
      <c r="Q6" s="29">
        <f>K21</f>
        <v>0.1115</v>
      </c>
      <c r="S6" s="22" t="str">
        <f t="shared" ca="1" si="0"/>
        <v>PPA</v>
      </c>
      <c r="T6" s="22" t="str">
        <f t="shared" ca="1" si="0"/>
        <v/>
      </c>
      <c r="U6" s="22" t="str">
        <f t="shared" ca="1" si="0"/>
        <v/>
      </c>
      <c r="V6" s="22" t="str">
        <f t="shared" ca="1" si="0"/>
        <v/>
      </c>
      <c r="W6" s="22" t="str">
        <f t="shared" ca="1" si="0"/>
        <v/>
      </c>
      <c r="X6" s="22" t="str">
        <f t="shared" ca="1" si="0"/>
        <v/>
      </c>
      <c r="Y6" s="22" t="str">
        <f t="shared" ca="1" si="0"/>
        <v/>
      </c>
      <c r="Z6" s="22" t="str">
        <f t="shared" ca="1" si="0"/>
        <v/>
      </c>
      <c r="AA6" s="22" t="str">
        <f t="shared" ca="1" si="0"/>
        <v/>
      </c>
      <c r="AB6" s="22" t="str">
        <f t="shared" ca="1" si="0"/>
        <v/>
      </c>
      <c r="AC6" s="22" t="str">
        <f t="shared" ca="1" si="1"/>
        <v/>
      </c>
      <c r="AD6" s="22" t="str">
        <f t="shared" ca="1" si="1"/>
        <v/>
      </c>
      <c r="AE6" s="22" t="str">
        <f t="shared" ca="1" si="1"/>
        <v/>
      </c>
      <c r="AF6" s="22" t="str">
        <f t="shared" ca="1" si="1"/>
        <v/>
      </c>
      <c r="AG6" s="22" t="str">
        <f t="shared" ca="1" si="1"/>
        <v/>
      </c>
      <c r="AH6" s="22" t="str">
        <f t="shared" ca="1" si="1"/>
        <v/>
      </c>
      <c r="AI6" s="22" t="str">
        <f t="shared" ca="1" si="1"/>
        <v/>
      </c>
      <c r="AJ6" s="22" t="str">
        <f t="shared" ca="1" si="1"/>
        <v/>
      </c>
      <c r="AK6" s="22" t="str">
        <f t="shared" ca="1" si="1"/>
        <v/>
      </c>
      <c r="AL6" s="22" t="str">
        <f t="shared" ca="1" si="1"/>
        <v/>
      </c>
    </row>
    <row r="7" spans="3:38" x14ac:dyDescent="0.25">
      <c r="C7" s="21" t="s">
        <v>642</v>
      </c>
      <c r="D7" s="21" t="s">
        <v>71</v>
      </c>
      <c r="E7" s="24" t="s">
        <v>638</v>
      </c>
      <c r="F7" s="24" t="s">
        <v>73</v>
      </c>
      <c r="G7" s="2"/>
      <c r="H7" s="22" t="s">
        <v>90</v>
      </c>
      <c r="I7" s="2"/>
      <c r="J7" s="21" t="s">
        <v>642</v>
      </c>
      <c r="K7" s="21" t="s">
        <v>639</v>
      </c>
      <c r="L7" s="21" t="s">
        <v>640</v>
      </c>
      <c r="M7" s="24" t="s">
        <v>638</v>
      </c>
      <c r="N7" s="22">
        <v>7</v>
      </c>
      <c r="O7" s="22">
        <v>8</v>
      </c>
      <c r="P7" s="22">
        <v>9</v>
      </c>
      <c r="Q7" s="29">
        <f>K24</f>
        <v>0.95</v>
      </c>
    </row>
    <row r="8" spans="3:38" x14ac:dyDescent="0.25">
      <c r="C8" s="21" t="s">
        <v>643</v>
      </c>
      <c r="D8" s="21" t="s">
        <v>71</v>
      </c>
      <c r="E8" s="24" t="s">
        <v>638</v>
      </c>
      <c r="F8" s="24"/>
      <c r="G8" s="2"/>
      <c r="H8" s="22" t="s">
        <v>91</v>
      </c>
      <c r="I8" s="2"/>
      <c r="J8" s="21" t="s">
        <v>643</v>
      </c>
      <c r="K8" s="24" t="s">
        <v>638</v>
      </c>
      <c r="L8" s="21"/>
      <c r="M8" s="24"/>
      <c r="N8" s="22">
        <v>10</v>
      </c>
      <c r="O8" s="22"/>
      <c r="P8" s="22"/>
      <c r="Q8" s="29">
        <f>K23</f>
        <v>0.875</v>
      </c>
    </row>
    <row r="9" spans="3:38" ht="30" x14ac:dyDescent="0.25">
      <c r="C9" s="21" t="s">
        <v>644</v>
      </c>
      <c r="D9" s="21" t="s">
        <v>71</v>
      </c>
      <c r="E9" s="24" t="s">
        <v>638</v>
      </c>
      <c r="F9" s="23" t="s">
        <v>645</v>
      </c>
      <c r="G9" s="2"/>
      <c r="H9" s="22" t="s">
        <v>92</v>
      </c>
      <c r="I9" s="2"/>
      <c r="J9" s="21" t="s">
        <v>644</v>
      </c>
      <c r="K9" s="24" t="s">
        <v>638</v>
      </c>
      <c r="L9" s="23" t="s">
        <v>646</v>
      </c>
      <c r="M9" s="23" t="s">
        <v>647</v>
      </c>
      <c r="N9" s="22">
        <v>11</v>
      </c>
      <c r="O9" s="22">
        <v>12</v>
      </c>
      <c r="P9" s="22">
        <v>13</v>
      </c>
      <c r="Q9" s="29">
        <f>K26</f>
        <v>0.97</v>
      </c>
    </row>
    <row r="10" spans="3:38" ht="45" x14ac:dyDescent="0.25">
      <c r="C10" s="21" t="s">
        <v>648</v>
      </c>
      <c r="D10" s="21" t="s">
        <v>71</v>
      </c>
      <c r="E10" s="24" t="s">
        <v>638</v>
      </c>
      <c r="F10" s="23" t="s">
        <v>649</v>
      </c>
      <c r="G10" s="2"/>
      <c r="H10" s="22" t="s">
        <v>93</v>
      </c>
      <c r="I10" s="2"/>
      <c r="J10" s="21" t="s">
        <v>648</v>
      </c>
      <c r="K10" s="24" t="s">
        <v>638</v>
      </c>
      <c r="L10" s="23" t="s">
        <v>650</v>
      </c>
      <c r="M10" s="23" t="s">
        <v>651</v>
      </c>
      <c r="N10" s="22">
        <v>14</v>
      </c>
      <c r="O10" s="22">
        <v>15</v>
      </c>
      <c r="P10" s="22">
        <v>16</v>
      </c>
      <c r="Q10" s="29" t="s">
        <v>652</v>
      </c>
    </row>
    <row r="11" spans="3:38" x14ac:dyDescent="0.25">
      <c r="C11" s="21" t="s">
        <v>653</v>
      </c>
      <c r="D11" s="21" t="s">
        <v>71</v>
      </c>
      <c r="E11" s="24" t="s">
        <v>638</v>
      </c>
      <c r="F11" s="24" t="s">
        <v>73</v>
      </c>
      <c r="G11" s="2"/>
      <c r="H11" s="22" t="s">
        <v>94</v>
      </c>
      <c r="I11" s="2"/>
      <c r="J11" s="21" t="s">
        <v>653</v>
      </c>
      <c r="K11" s="21" t="s">
        <v>639</v>
      </c>
      <c r="L11" s="21" t="s">
        <v>640</v>
      </c>
      <c r="M11" s="24" t="s">
        <v>638</v>
      </c>
      <c r="N11" s="22">
        <v>17</v>
      </c>
      <c r="O11" s="22">
        <v>18</v>
      </c>
      <c r="P11" s="22">
        <v>19</v>
      </c>
      <c r="Q11" s="29">
        <f>K25</f>
        <v>0.97</v>
      </c>
    </row>
    <row r="12" spans="3:38" x14ac:dyDescent="0.25">
      <c r="C12" s="21" t="s">
        <v>654</v>
      </c>
      <c r="D12" s="21" t="s">
        <v>71</v>
      </c>
      <c r="E12" s="24" t="s">
        <v>638</v>
      </c>
      <c r="F12" s="24" t="s">
        <v>73</v>
      </c>
      <c r="G12" s="2"/>
      <c r="H12" s="22" t="s">
        <v>95</v>
      </c>
      <c r="I12" s="2"/>
      <c r="J12" s="21" t="s">
        <v>654</v>
      </c>
      <c r="K12" s="21" t="s">
        <v>639</v>
      </c>
      <c r="L12" s="21" t="s">
        <v>640</v>
      </c>
      <c r="M12" s="24" t="s">
        <v>638</v>
      </c>
      <c r="N12" s="22">
        <v>20</v>
      </c>
      <c r="O12" s="22">
        <v>21</v>
      </c>
      <c r="P12" s="22">
        <v>22</v>
      </c>
      <c r="Q12" s="29">
        <f>K31</f>
        <v>0.95</v>
      </c>
    </row>
    <row r="13" spans="3:38" x14ac:dyDescent="0.25">
      <c r="C13" s="21" t="s">
        <v>655</v>
      </c>
      <c r="D13" s="21" t="s">
        <v>71</v>
      </c>
      <c r="E13" s="24" t="s">
        <v>656</v>
      </c>
      <c r="F13" s="24"/>
      <c r="G13" s="2"/>
      <c r="H13" s="22" t="s">
        <v>96</v>
      </c>
      <c r="I13" s="2"/>
      <c r="J13" s="21" t="s">
        <v>655</v>
      </c>
      <c r="K13" s="21" t="s">
        <v>657</v>
      </c>
      <c r="L13" s="21"/>
      <c r="M13" s="24"/>
      <c r="N13" s="22">
        <v>23</v>
      </c>
      <c r="O13" s="22"/>
      <c r="P13" s="22"/>
      <c r="Q13" s="29" t="str">
        <f>K22</f>
        <v>TBD - Program Specific</v>
      </c>
    </row>
    <row r="14" spans="3:38" x14ac:dyDescent="0.25">
      <c r="C14" s="21" t="s">
        <v>28</v>
      </c>
      <c r="D14" s="21" t="s">
        <v>71</v>
      </c>
      <c r="E14" s="24" t="s">
        <v>638</v>
      </c>
      <c r="F14" s="24" t="s">
        <v>73</v>
      </c>
      <c r="G14" s="2"/>
      <c r="H14" s="22" t="s">
        <v>28</v>
      </c>
      <c r="I14" s="2"/>
      <c r="J14" s="21" t="s">
        <v>28</v>
      </c>
      <c r="K14" s="21"/>
      <c r="L14" s="21"/>
      <c r="M14" s="21"/>
      <c r="N14" s="21"/>
      <c r="O14" s="21"/>
      <c r="P14" s="21"/>
      <c r="Q14" s="22" t="s">
        <v>658</v>
      </c>
    </row>
    <row r="15" spans="3:38" x14ac:dyDescent="0.25">
      <c r="G15" s="2"/>
      <c r="H15" s="2"/>
      <c r="I15" s="2"/>
      <c r="J15" s="2"/>
    </row>
    <row r="16" spans="3:38" x14ac:dyDescent="0.25">
      <c r="G16" s="2"/>
      <c r="H16" s="2"/>
      <c r="I16" s="2"/>
      <c r="J16" s="2"/>
    </row>
    <row r="17" spans="3:18" x14ac:dyDescent="0.25">
      <c r="C17" s="17" t="s">
        <v>71</v>
      </c>
      <c r="G17" s="2"/>
      <c r="H17" s="2"/>
      <c r="I17" s="2"/>
      <c r="J17" s="8" t="s">
        <v>659</v>
      </c>
    </row>
    <row r="18" spans="3:18" ht="15.75" thickBot="1" x14ac:dyDescent="0.3">
      <c r="C18" s="5" t="s">
        <v>77</v>
      </c>
      <c r="G18" s="2"/>
      <c r="H18" s="2"/>
      <c r="I18" s="2"/>
      <c r="J18" s="2"/>
      <c r="R18" s="2"/>
    </row>
    <row r="19" spans="3:18" ht="15.75" thickBot="1" x14ac:dyDescent="0.3">
      <c r="C19" s="5" t="s">
        <v>100</v>
      </c>
      <c r="J19" s="25" t="s">
        <v>42</v>
      </c>
      <c r="K19" s="26" t="s">
        <v>637</v>
      </c>
    </row>
    <row r="20" spans="3:18" ht="15.75" thickBot="1" x14ac:dyDescent="0.3">
      <c r="C20" s="5" t="s">
        <v>101</v>
      </c>
      <c r="J20" s="27" t="s">
        <v>660</v>
      </c>
      <c r="K20" s="28">
        <v>0.10199999999999999</v>
      </c>
    </row>
    <row r="21" spans="3:18" ht="15.75" thickBot="1" x14ac:dyDescent="0.3">
      <c r="J21" s="27" t="s">
        <v>641</v>
      </c>
      <c r="K21" s="28">
        <v>0.1115</v>
      </c>
    </row>
    <row r="22" spans="3:18" ht="15.75" thickBot="1" x14ac:dyDescent="0.3">
      <c r="C22" s="17" t="s">
        <v>71</v>
      </c>
      <c r="J22" s="27" t="s">
        <v>655</v>
      </c>
      <c r="K22" s="28" t="s">
        <v>661</v>
      </c>
    </row>
    <row r="23" spans="3:18" ht="15.75" thickBot="1" x14ac:dyDescent="0.3">
      <c r="C23" s="5" t="s">
        <v>512</v>
      </c>
      <c r="J23" s="27" t="s">
        <v>662</v>
      </c>
      <c r="K23" s="28">
        <v>0.875</v>
      </c>
    </row>
    <row r="24" spans="3:18" ht="15.75" thickBot="1" x14ac:dyDescent="0.3">
      <c r="C24" s="5" t="s">
        <v>513</v>
      </c>
      <c r="J24" s="27" t="s">
        <v>642</v>
      </c>
      <c r="K24" s="28">
        <v>0.95</v>
      </c>
    </row>
    <row r="25" spans="3:18" ht="15.75" thickBot="1" x14ac:dyDescent="0.3">
      <c r="J25" s="27" t="s">
        <v>663</v>
      </c>
      <c r="K25" s="28">
        <v>0.97</v>
      </c>
    </row>
    <row r="26" spans="3:18" ht="15.75" thickBot="1" x14ac:dyDescent="0.3">
      <c r="J26" s="27" t="s">
        <v>664</v>
      </c>
      <c r="K26" s="28">
        <v>0.97</v>
      </c>
    </row>
    <row r="27" spans="3:18" ht="15.75" thickBot="1" x14ac:dyDescent="0.3">
      <c r="J27" s="27" t="s">
        <v>665</v>
      </c>
      <c r="K27" s="28">
        <v>0.95</v>
      </c>
    </row>
    <row r="28" spans="3:18" ht="15.75" thickBot="1" x14ac:dyDescent="0.3">
      <c r="J28" s="27" t="s">
        <v>666</v>
      </c>
      <c r="K28" s="28">
        <v>0.95</v>
      </c>
    </row>
    <row r="29" spans="3:18" ht="15.75" thickBot="1" x14ac:dyDescent="0.3">
      <c r="J29" s="27" t="s">
        <v>667</v>
      </c>
      <c r="K29" s="28">
        <v>1</v>
      </c>
    </row>
    <row r="30" spans="3:18" ht="15.75" thickBot="1" x14ac:dyDescent="0.3">
      <c r="C30" s="7" t="s">
        <v>668</v>
      </c>
      <c r="D30" s="7"/>
      <c r="J30" s="27" t="s">
        <v>669</v>
      </c>
      <c r="K30" s="28">
        <v>1</v>
      </c>
    </row>
    <row r="31" spans="3:18" ht="15.75" thickBot="1" x14ac:dyDescent="0.3">
      <c r="J31" s="27" t="s">
        <v>670</v>
      </c>
      <c r="K31" s="28">
        <v>0.95</v>
      </c>
    </row>
    <row r="32" spans="3:18" ht="15.75" thickBot="1" x14ac:dyDescent="0.3">
      <c r="C32" s="5" t="s">
        <v>71</v>
      </c>
      <c r="J32" s="27" t="s">
        <v>671</v>
      </c>
      <c r="K32" s="28">
        <v>0.95</v>
      </c>
    </row>
    <row r="33" spans="3:10" x14ac:dyDescent="0.25">
      <c r="C33" s="5" t="s">
        <v>672</v>
      </c>
    </row>
    <row r="34" spans="3:10" x14ac:dyDescent="0.25">
      <c r="C34" s="5" t="s">
        <v>673</v>
      </c>
    </row>
    <row r="35" spans="3:10" x14ac:dyDescent="0.25">
      <c r="C35" s="5" t="s">
        <v>674</v>
      </c>
      <c r="J35" s="7" t="s">
        <v>675</v>
      </c>
    </row>
    <row r="36" spans="3:10" x14ac:dyDescent="0.25">
      <c r="C36" s="5" t="s">
        <v>676</v>
      </c>
    </row>
    <row r="37" spans="3:10" x14ac:dyDescent="0.25">
      <c r="C37" s="5" t="s">
        <v>677</v>
      </c>
      <c r="J37" s="5" t="s">
        <v>71</v>
      </c>
    </row>
    <row r="38" spans="3:10" x14ac:dyDescent="0.25">
      <c r="C38" s="5" t="s">
        <v>678</v>
      </c>
      <c r="J38" s="5" t="s">
        <v>679</v>
      </c>
    </row>
    <row r="39" spans="3:10" x14ac:dyDescent="0.25">
      <c r="C39" s="5" t="s">
        <v>680</v>
      </c>
      <c r="J39" s="5" t="s">
        <v>681</v>
      </c>
    </row>
    <row r="40" spans="3:10" x14ac:dyDescent="0.25">
      <c r="C40" s="5" t="s">
        <v>682</v>
      </c>
    </row>
    <row r="41" spans="3:10" x14ac:dyDescent="0.25">
      <c r="C41" s="5" t="s">
        <v>683</v>
      </c>
    </row>
    <row r="43" spans="3:10" x14ac:dyDescent="0.25">
      <c r="C43" s="7" t="s">
        <v>174</v>
      </c>
      <c r="D43" s="7"/>
    </row>
    <row r="45" spans="3:10" x14ac:dyDescent="0.25">
      <c r="C45" s="5" t="s">
        <v>71</v>
      </c>
      <c r="D45" s="5" t="s">
        <v>71</v>
      </c>
    </row>
    <row r="46" spans="3:10" x14ac:dyDescent="0.25">
      <c r="C46" s="5" t="s">
        <v>684</v>
      </c>
      <c r="D46" s="5" t="s">
        <v>685</v>
      </c>
    </row>
    <row r="47" spans="3:10" x14ac:dyDescent="0.25">
      <c r="C47" s="5" t="s">
        <v>686</v>
      </c>
      <c r="D47" s="5" t="s">
        <v>687</v>
      </c>
    </row>
    <row r="48" spans="3:10" x14ac:dyDescent="0.25">
      <c r="C48" s="5" t="s">
        <v>688</v>
      </c>
      <c r="D48" s="5" t="s">
        <v>689</v>
      </c>
    </row>
    <row r="49" spans="3:6" x14ac:dyDescent="0.25">
      <c r="C49" s="5" t="s">
        <v>690</v>
      </c>
      <c r="D49" s="5" t="s">
        <v>691</v>
      </c>
    </row>
    <row r="50" spans="3:6" x14ac:dyDescent="0.25">
      <c r="C50" s="5" t="s">
        <v>692</v>
      </c>
    </row>
    <row r="52" spans="3:6" x14ac:dyDescent="0.25">
      <c r="C52" s="7" t="s">
        <v>182</v>
      </c>
      <c r="D52" s="7"/>
    </row>
    <row r="54" spans="3:6" x14ac:dyDescent="0.25">
      <c r="C54" s="5" t="s">
        <v>71</v>
      </c>
    </row>
    <row r="55" spans="3:6" x14ac:dyDescent="0.25">
      <c r="C55" s="5" t="s">
        <v>684</v>
      </c>
    </row>
    <row r="56" spans="3:6" x14ac:dyDescent="0.25">
      <c r="C56" s="5" t="s">
        <v>693</v>
      </c>
    </row>
    <row r="57" spans="3:6" x14ac:dyDescent="0.25">
      <c r="C57" s="5" t="s">
        <v>694</v>
      </c>
    </row>
    <row r="58" spans="3:6" x14ac:dyDescent="0.25">
      <c r="C58" s="5" t="s">
        <v>695</v>
      </c>
    </row>
    <row r="59" spans="3:6" x14ac:dyDescent="0.25">
      <c r="C59" s="5" t="s">
        <v>696</v>
      </c>
    </row>
    <row r="60" spans="3:6" x14ac:dyDescent="0.25">
      <c r="C60" s="5" t="s">
        <v>697</v>
      </c>
    </row>
    <row r="62" spans="3:6" x14ac:dyDescent="0.25">
      <c r="C62" s="7" t="s">
        <v>191</v>
      </c>
      <c r="D62" s="7"/>
    </row>
    <row r="63" spans="3:6" x14ac:dyDescent="0.25">
      <c r="C63" s="7"/>
      <c r="D63" s="7"/>
      <c r="E63" s="7"/>
      <c r="F63" s="7"/>
    </row>
    <row r="64" spans="3:6" x14ac:dyDescent="0.25">
      <c r="C64" s="5" t="s">
        <v>71</v>
      </c>
    </row>
    <row r="65" spans="3:5" x14ac:dyDescent="0.25">
      <c r="C65" s="5" t="s">
        <v>698</v>
      </c>
    </row>
    <row r="66" spans="3:5" x14ac:dyDescent="0.25">
      <c r="C66" s="5" t="s">
        <v>699</v>
      </c>
    </row>
    <row r="67" spans="3:5" x14ac:dyDescent="0.25">
      <c r="C67" s="5" t="s">
        <v>700</v>
      </c>
    </row>
    <row r="68" spans="3:5" x14ac:dyDescent="0.25">
      <c r="C68" s="5" t="s">
        <v>701</v>
      </c>
    </row>
    <row r="69" spans="3:5" x14ac:dyDescent="0.25">
      <c r="C69" s="5" t="s">
        <v>702</v>
      </c>
    </row>
    <row r="70" spans="3:5" x14ac:dyDescent="0.25">
      <c r="C70" s="5" t="s">
        <v>703</v>
      </c>
    </row>
    <row r="72" spans="3:5" x14ac:dyDescent="0.25">
      <c r="C72" s="7" t="s">
        <v>169</v>
      </c>
      <c r="D72" s="7"/>
    </row>
    <row r="74" spans="3:5" x14ac:dyDescent="0.25">
      <c r="C74" s="5" t="s">
        <v>71</v>
      </c>
    </row>
    <row r="75" spans="3:5" x14ac:dyDescent="0.25">
      <c r="C75" s="5" t="s">
        <v>512</v>
      </c>
    </row>
    <row r="76" spans="3:5" x14ac:dyDescent="0.25">
      <c r="C76" s="5" t="s">
        <v>513</v>
      </c>
    </row>
    <row r="78" spans="3:5" x14ac:dyDescent="0.25">
      <c r="C78" s="7" t="s">
        <v>704</v>
      </c>
      <c r="D78" s="7"/>
    </row>
    <row r="80" spans="3:5" x14ac:dyDescent="0.25">
      <c r="C80" s="5" t="s">
        <v>71</v>
      </c>
      <c r="E80" s="5" t="s">
        <v>71</v>
      </c>
    </row>
    <row r="81" spans="3:5" x14ac:dyDescent="0.25">
      <c r="C81" s="5" t="s">
        <v>684</v>
      </c>
      <c r="E81" s="5" t="s">
        <v>705</v>
      </c>
    </row>
    <row r="82" spans="3:5" x14ac:dyDescent="0.25">
      <c r="C82" s="5" t="s">
        <v>706</v>
      </c>
      <c r="E82" s="5" t="s">
        <v>707</v>
      </c>
    </row>
    <row r="83" spans="3:5" x14ac:dyDescent="0.25">
      <c r="C83" s="5" t="s">
        <v>708</v>
      </c>
      <c r="E83" s="5" t="s">
        <v>709</v>
      </c>
    </row>
    <row r="84" spans="3:5" x14ac:dyDescent="0.25">
      <c r="C84" s="5" t="s">
        <v>710</v>
      </c>
    </row>
    <row r="85" spans="3:5" x14ac:dyDescent="0.25">
      <c r="C85" s="5" t="s">
        <v>711</v>
      </c>
    </row>
    <row r="86" spans="3:5" x14ac:dyDescent="0.25">
      <c r="C86" s="5" t="s">
        <v>712</v>
      </c>
    </row>
    <row r="87" spans="3:5" x14ac:dyDescent="0.25">
      <c r="C87" s="5" t="s">
        <v>713</v>
      </c>
    </row>
    <row r="90" spans="3:5" x14ac:dyDescent="0.25">
      <c r="C90" s="7" t="s">
        <v>252</v>
      </c>
      <c r="D90" s="7"/>
    </row>
    <row r="92" spans="3:5" x14ac:dyDescent="0.25">
      <c r="C92" s="5" t="s">
        <v>71</v>
      </c>
    </row>
    <row r="93" spans="3:5" x14ac:dyDescent="0.25">
      <c r="C93" s="5" t="s">
        <v>705</v>
      </c>
    </row>
    <row r="94" spans="3:5" x14ac:dyDescent="0.25">
      <c r="C94" s="5" t="s">
        <v>707</v>
      </c>
    </row>
    <row r="97" spans="3:4" x14ac:dyDescent="0.25">
      <c r="C97" s="7" t="s">
        <v>714</v>
      </c>
      <c r="D97" s="7"/>
    </row>
    <row r="99" spans="3:4" x14ac:dyDescent="0.25">
      <c r="C99" s="5" t="s">
        <v>71</v>
      </c>
    </row>
    <row r="100" spans="3:4" x14ac:dyDescent="0.25">
      <c r="C100" s="5" t="s">
        <v>715</v>
      </c>
    </row>
    <row r="101" spans="3:4" x14ac:dyDescent="0.25">
      <c r="C101" s="5" t="s">
        <v>716</v>
      </c>
    </row>
    <row r="102" spans="3:4" x14ac:dyDescent="0.25">
      <c r="C102" s="5" t="s">
        <v>717</v>
      </c>
    </row>
    <row r="104" spans="3:4" x14ac:dyDescent="0.25">
      <c r="C104" s="7" t="s">
        <v>276</v>
      </c>
    </row>
    <row r="106" spans="3:4" x14ac:dyDescent="0.25">
      <c r="C106" s="5" t="s">
        <v>71</v>
      </c>
    </row>
    <row r="107" spans="3:4" x14ac:dyDescent="0.25">
      <c r="C107" s="5" t="s">
        <v>705</v>
      </c>
    </row>
    <row r="108" spans="3:4" x14ac:dyDescent="0.25">
      <c r="C108" s="5" t="s">
        <v>707</v>
      </c>
    </row>
    <row r="110" spans="3:4" x14ac:dyDescent="0.25">
      <c r="C110" s="7" t="s">
        <v>304</v>
      </c>
      <c r="D110" s="7"/>
    </row>
    <row r="112" spans="3:4" x14ac:dyDescent="0.25">
      <c r="C112" s="5" t="s">
        <v>71</v>
      </c>
    </row>
    <row r="113" spans="3:4" x14ac:dyDescent="0.25">
      <c r="C113" s="5" t="s">
        <v>705</v>
      </c>
    </row>
    <row r="114" spans="3:4" x14ac:dyDescent="0.25">
      <c r="C114" s="5" t="s">
        <v>707</v>
      </c>
    </row>
    <row r="116" spans="3:4" x14ac:dyDescent="0.25">
      <c r="C116" s="7" t="s">
        <v>343</v>
      </c>
      <c r="D116" s="7"/>
    </row>
    <row r="118" spans="3:4" x14ac:dyDescent="0.25">
      <c r="C118" s="5" t="s">
        <v>71</v>
      </c>
    </row>
    <row r="119" spans="3:4" x14ac:dyDescent="0.25">
      <c r="C119" s="5" t="s">
        <v>718</v>
      </c>
    </row>
    <row r="120" spans="3:4" x14ac:dyDescent="0.25">
      <c r="C120" s="5" t="s">
        <v>719</v>
      </c>
    </row>
    <row r="122" spans="3:4" x14ac:dyDescent="0.25">
      <c r="C122" s="7" t="s">
        <v>370</v>
      </c>
      <c r="D122" s="7"/>
    </row>
    <row r="124" spans="3:4" x14ac:dyDescent="0.25">
      <c r="C124" s="5" t="s">
        <v>71</v>
      </c>
    </row>
    <row r="125" spans="3:4" x14ac:dyDescent="0.25">
      <c r="C125" s="5" t="s">
        <v>705</v>
      </c>
    </row>
    <row r="126" spans="3:4" x14ac:dyDescent="0.25">
      <c r="C126" s="5" t="s">
        <v>707</v>
      </c>
    </row>
    <row r="129" spans="3:4" x14ac:dyDescent="0.25">
      <c r="C129" s="7" t="s">
        <v>401</v>
      </c>
      <c r="D129" s="7"/>
    </row>
    <row r="131" spans="3:4" x14ac:dyDescent="0.25">
      <c r="C131" s="5" t="s">
        <v>71</v>
      </c>
    </row>
    <row r="132" spans="3:4" x14ac:dyDescent="0.25">
      <c r="C132" s="5" t="s">
        <v>705</v>
      </c>
    </row>
    <row r="133" spans="3:4" x14ac:dyDescent="0.25">
      <c r="C133" s="5" t="s">
        <v>707</v>
      </c>
    </row>
    <row r="136" spans="3:4" x14ac:dyDescent="0.25">
      <c r="C136" s="7" t="s">
        <v>439</v>
      </c>
      <c r="D136" s="7"/>
    </row>
    <row r="138" spans="3:4" x14ac:dyDescent="0.25">
      <c r="C138" s="5" t="s">
        <v>71</v>
      </c>
    </row>
    <row r="139" spans="3:4" x14ac:dyDescent="0.25">
      <c r="C139" s="5" t="s">
        <v>705</v>
      </c>
    </row>
    <row r="140" spans="3:4" x14ac:dyDescent="0.25">
      <c r="C140" s="5" t="s">
        <v>707</v>
      </c>
    </row>
    <row r="143" spans="3:4" x14ac:dyDescent="0.25">
      <c r="C143" s="7" t="s">
        <v>499</v>
      </c>
      <c r="D143" s="7"/>
    </row>
    <row r="145" spans="3:4" x14ac:dyDescent="0.25">
      <c r="C145" s="5" t="s">
        <v>71</v>
      </c>
    </row>
    <row r="146" spans="3:4" x14ac:dyDescent="0.25">
      <c r="C146" s="5" t="s">
        <v>705</v>
      </c>
    </row>
    <row r="147" spans="3:4" x14ac:dyDescent="0.25">
      <c r="C147" s="5" t="s">
        <v>707</v>
      </c>
    </row>
    <row r="149" spans="3:4" x14ac:dyDescent="0.25">
      <c r="C149" s="5" t="s">
        <v>71</v>
      </c>
    </row>
    <row r="150" spans="3:4" x14ac:dyDescent="0.25">
      <c r="C150" s="5" t="s">
        <v>720</v>
      </c>
    </row>
    <row r="151" spans="3:4" x14ac:dyDescent="0.25">
      <c r="C151" s="5" t="s">
        <v>721</v>
      </c>
    </row>
    <row r="152" spans="3:4" x14ac:dyDescent="0.25">
      <c r="C152" s="5" t="s">
        <v>722</v>
      </c>
    </row>
    <row r="153" spans="3:4" x14ac:dyDescent="0.25">
      <c r="C153" s="5" t="s">
        <v>723</v>
      </c>
    </row>
    <row r="154" spans="3:4" x14ac:dyDescent="0.25">
      <c r="C154" s="5" t="s">
        <v>724</v>
      </c>
    </row>
    <row r="156" spans="3:4" x14ac:dyDescent="0.25">
      <c r="C156" s="7" t="s">
        <v>725</v>
      </c>
      <c r="D156" s="7"/>
    </row>
    <row r="158" spans="3:4" x14ac:dyDescent="0.25">
      <c r="C158" s="5" t="s">
        <v>71</v>
      </c>
    </row>
    <row r="159" spans="3:4" x14ac:dyDescent="0.25">
      <c r="C159" s="5" t="s">
        <v>705</v>
      </c>
    </row>
    <row r="160" spans="3:4" x14ac:dyDescent="0.25">
      <c r="C160" s="5" t="s">
        <v>707</v>
      </c>
    </row>
    <row r="162" spans="3:3" x14ac:dyDescent="0.25">
      <c r="C162" s="7" t="s">
        <v>726</v>
      </c>
    </row>
    <row r="164" spans="3:3" x14ac:dyDescent="0.25">
      <c r="C164" s="5" t="s">
        <v>71</v>
      </c>
    </row>
    <row r="165" spans="3:3" x14ac:dyDescent="0.25">
      <c r="C165" s="5" t="s">
        <v>705</v>
      </c>
    </row>
    <row r="166" spans="3:3" x14ac:dyDescent="0.25">
      <c r="C166" s="5" t="s">
        <v>707</v>
      </c>
    </row>
  </sheetData>
  <mergeCells count="2">
    <mergeCell ref="N4:P4"/>
    <mergeCell ref="K4:M4"/>
  </mergeCells>
  <phoneticPr fontId="7" type="noConversion"/>
  <pageMargins left="0.7" right="0.7" top="0.75" bottom="0.75" header="0.3" footer="0.3"/>
  <pageSetup orientation="portrait" r:id="rId1"/>
  <headerFooter>
    <oddFooter>&amp;C&amp;"Calibri"&amp;11&amp;K000000</oddFooter>
  </headerFooter>
  <ignoredErrors>
    <ignoredError sqref="Q7:Q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5e8caf7-8793-4da3-aacc-80a9e8ead3c2">
      <Terms xmlns="http://schemas.microsoft.com/office/infopath/2007/PartnerControls"/>
    </lcf76f155ced4ddcb4097134ff3c332f>
    <TaxCatchAll xmlns="1e16204e-8ad0-4208-8d18-5a4c92b0c23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5F0BAEAB18124192F804C0AFC3E816" ma:contentTypeVersion="16" ma:contentTypeDescription="Create a new document." ma:contentTypeScope="" ma:versionID="36b430f238d1d3c3bb615310baf50571">
  <xsd:schema xmlns:xsd="http://www.w3.org/2001/XMLSchema" xmlns:xs="http://www.w3.org/2001/XMLSchema" xmlns:p="http://schemas.microsoft.com/office/2006/metadata/properties" xmlns:ns2="35e8caf7-8793-4da3-aacc-80a9e8ead3c2" xmlns:ns3="1e16204e-8ad0-4208-8d18-5a4c92b0c233" targetNamespace="http://schemas.microsoft.com/office/2006/metadata/properties" ma:root="true" ma:fieldsID="ba17c722c170c4bbb65f1986b560d2e5" ns2:_="" ns3:_="">
    <xsd:import namespace="35e8caf7-8793-4da3-aacc-80a9e8ead3c2"/>
    <xsd:import namespace="1e16204e-8ad0-4208-8d18-5a4c92b0c2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e8caf7-8793-4da3-aacc-80a9e8ead3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2a42bc6-61fd-485c-9a76-47c28c1bcce0"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16204e-8ad0-4208-8d18-5a4c92b0c2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0680056-d3df-453a-ab60-ced46dfa96df}" ma:internalName="TaxCatchAll" ma:showField="CatchAllData" ma:web="1e16204e-8ad0-4208-8d18-5a4c92b0c2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FBB894-D45D-46F2-8C89-36CD717258F5}">
  <ds:schemaRefs>
    <ds:schemaRef ds:uri="http://purl.org/dc/elements/1.1/"/>
    <ds:schemaRef ds:uri="35e8caf7-8793-4da3-aacc-80a9e8ead3c2"/>
    <ds:schemaRef ds:uri="http://schemas.openxmlformats.org/package/2006/metadata/core-properties"/>
    <ds:schemaRef ds:uri="http://www.w3.org/XML/1998/namespace"/>
    <ds:schemaRef ds:uri="1e16204e-8ad0-4208-8d18-5a4c92b0c233"/>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9253F34-964A-48FF-B042-64A8DE3D4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e8caf7-8793-4da3-aacc-80a9e8ead3c2"/>
    <ds:schemaRef ds:uri="1e16204e-8ad0-4208-8d18-5a4c92b0c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8798F4-5035-40CD-B873-3618D5792E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1. Respondent Information</vt:lpstr>
      <vt:lpstr>2. Commercial</vt:lpstr>
      <vt:lpstr>3. Technical</vt:lpstr>
      <vt:lpstr>4. Pricing</vt:lpstr>
      <vt:lpstr>Dropdown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Zavala, Andrea S</dc:creator>
  <cp:keywords/>
  <dc:description/>
  <cp:lastModifiedBy>Gust, Stacy</cp:lastModifiedBy>
  <cp:revision/>
  <cp:lastPrinted>2023-02-17T22:00:34Z</cp:lastPrinted>
  <dcterms:created xsi:type="dcterms:W3CDTF">2021-06-17T13:38:37Z</dcterms:created>
  <dcterms:modified xsi:type="dcterms:W3CDTF">2023-02-17T22:01:03Z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0x010100E65F0BAEAB18124192F804C0AFC3E816</vt:lpwstr>
  </property>
  <property fmtid="{D5CDD505-2E9C-101B-9397-08002B2CF9AE}" pid="3" name="{A44787D4-0540-4523-9961-78E4036D8C6D}">
    <vt:lpwstr>{417D626E-AAD4-44FB-B2EE-8E9D2EAB4227}</vt:lpwstr>
  </property>
  <property fmtid="{D5CDD505-2E9C-101B-9397-08002B2CF9AE}" pid="4" name="MediaServiceImageTags">
    <vt:lpwstr/>
  </property>
  <property fmtid="{D5CDD505-2E9C-101B-9397-08002B2CF9AE}" pid="5" name="MSIP_Label_b4b49261-55b4-4c61-a7f3-ea1fabfcd5b2_Enabled">
    <vt:lpwstr>true</vt:lpwstr>
  </property>
  <property fmtid="{D5CDD505-2E9C-101B-9397-08002B2CF9AE}" pid="6" name="MSIP_Label_b4b49261-55b4-4c61-a7f3-ea1fabfcd5b2_SetDate">
    <vt:lpwstr>2023-02-17T21:51:50Z</vt:lpwstr>
  </property>
  <property fmtid="{D5CDD505-2E9C-101B-9397-08002B2CF9AE}" pid="7" name="MSIP_Label_b4b49261-55b4-4c61-a7f3-ea1fabfcd5b2_Method">
    <vt:lpwstr>Privileged</vt:lpwstr>
  </property>
  <property fmtid="{D5CDD505-2E9C-101B-9397-08002B2CF9AE}" pid="8" name="MSIP_Label_b4b49261-55b4-4c61-a7f3-ea1fabfcd5b2_Name">
    <vt:lpwstr>Public - No Footer</vt:lpwstr>
  </property>
  <property fmtid="{D5CDD505-2E9C-101B-9397-08002B2CF9AE}" pid="9" name="MSIP_Label_b4b49261-55b4-4c61-a7f3-ea1fabfcd5b2_SiteId">
    <vt:lpwstr>e1a7ae20-258a-4360-9870-74c2b37bfec5</vt:lpwstr>
  </property>
  <property fmtid="{D5CDD505-2E9C-101B-9397-08002B2CF9AE}" pid="10" name="MSIP_Label_b4b49261-55b4-4c61-a7f3-ea1fabfcd5b2_ActionId">
    <vt:lpwstr>ee90fb21-37f9-4285-9700-4d8d081f43ea</vt:lpwstr>
  </property>
  <property fmtid="{D5CDD505-2E9C-101B-9397-08002B2CF9AE}" pid="11" name="MSIP_Label_b4b49261-55b4-4c61-a7f3-ea1fabfcd5b2_ContentBits">
    <vt:lpwstr>0</vt:lpwstr>
  </property>
</Properties>
</file>